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USER\OneDrive\デスクトップ\"/>
    </mc:Choice>
  </mc:AlternateContent>
  <xr:revisionPtr revIDLastSave="0" documentId="13_ncr:1_{BB962FD1-CD99-4734-93B8-BA7ABE3BEC0C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A S1" sheetId="1" r:id="rId1"/>
    <sheet name="A S2" sheetId="8" r:id="rId2"/>
    <sheet name="装備品リスト" sheetId="10" r:id="rId3"/>
    <sheet name="正式結果①" sheetId="5" r:id="rId4"/>
    <sheet name="正式結果②" sheetId="6" r:id="rId5"/>
  </sheets>
  <definedNames>
    <definedName name="_xlnm._FilterDatabase" localSheetId="2" hidden="1">装備品リスト!$B$2:$D$24</definedName>
    <definedName name="_xlnm.Print_Area" localSheetId="0">'A S1'!$A$1:$L$24</definedName>
    <definedName name="_xlnm.Print_Area" localSheetId="1">'A S2'!$A$1:$L$24</definedName>
    <definedName name="_xlnm.Print_Area" localSheetId="3">正式結果①!$A$1:$L$56</definedName>
    <definedName name="_xlnm.Print_Area" localSheetId="4">正式結果②!$A$1:$E$76</definedName>
    <definedName name="_xlnm.Print_Area" localSheetId="2">装備品リスト!$B$1:$I$26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0" l="1"/>
  <c r="C19" i="10"/>
  <c r="I20" i="10"/>
  <c r="A20" i="8"/>
  <c r="B20" i="8"/>
  <c r="F20" i="8"/>
  <c r="K20" i="8"/>
  <c r="F20" i="1"/>
  <c r="C21" i="8"/>
  <c r="I5" i="10"/>
  <c r="G5" i="8" s="1"/>
  <c r="I6" i="10"/>
  <c r="G6" i="1" s="1"/>
  <c r="I7" i="10"/>
  <c r="G7" i="1" s="1"/>
  <c r="I8" i="10"/>
  <c r="G8" i="8" s="1"/>
  <c r="I9" i="10"/>
  <c r="G9" i="8" s="1"/>
  <c r="I10" i="10"/>
  <c r="G10" i="1" s="1"/>
  <c r="I11" i="10"/>
  <c r="G11" i="8" s="1"/>
  <c r="I12" i="10"/>
  <c r="G12" i="1" s="1"/>
  <c r="I13" i="10"/>
  <c r="G13" i="8" s="1"/>
  <c r="I14" i="10"/>
  <c r="G14" i="1" s="1"/>
  <c r="I15" i="10"/>
  <c r="G15" i="1" s="1"/>
  <c r="I16" i="10"/>
  <c r="G16" i="8" s="1"/>
  <c r="I17" i="10"/>
  <c r="G17" i="8" s="1"/>
  <c r="I18" i="10"/>
  <c r="G18" i="1" s="1"/>
  <c r="I19" i="10"/>
  <c r="G19" i="1" s="1"/>
  <c r="I21" i="10"/>
  <c r="G21" i="1" s="1"/>
  <c r="I22" i="10"/>
  <c r="G22" i="8" s="1"/>
  <c r="I23" i="10"/>
  <c r="G23" i="1" s="1"/>
  <c r="I24" i="10"/>
  <c r="G24" i="1" s="1"/>
  <c r="D5" i="10"/>
  <c r="C6" i="10"/>
  <c r="D6" i="10"/>
  <c r="C7" i="10"/>
  <c r="D7" i="10"/>
  <c r="C8" i="10"/>
  <c r="D8" i="10"/>
  <c r="C9" i="10"/>
  <c r="D9" i="10"/>
  <c r="C10" i="10"/>
  <c r="D10" i="10"/>
  <c r="C11" i="10"/>
  <c r="D11" i="10"/>
  <c r="C12" i="10"/>
  <c r="D12" i="10"/>
  <c r="C13" i="10"/>
  <c r="D13" i="10"/>
  <c r="C14" i="10"/>
  <c r="D14" i="10"/>
  <c r="C15" i="10"/>
  <c r="D15" i="10"/>
  <c r="C16" i="10"/>
  <c r="D16" i="10"/>
  <c r="C17" i="10"/>
  <c r="D17" i="10"/>
  <c r="C18" i="10"/>
  <c r="D18" i="10"/>
  <c r="C21" i="10"/>
  <c r="D21" i="10"/>
  <c r="C22" i="10"/>
  <c r="D22" i="10"/>
  <c r="C23" i="10"/>
  <c r="D23" i="10"/>
  <c r="C24" i="10"/>
  <c r="D24" i="10"/>
  <c r="D4" i="10"/>
  <c r="C4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1" i="10"/>
  <c r="B22" i="10"/>
  <c r="B23" i="10"/>
  <c r="B24" i="10"/>
  <c r="B4" i="10"/>
  <c r="J5" i="8"/>
  <c r="K5" i="8"/>
  <c r="J6" i="8"/>
  <c r="K6" i="8"/>
  <c r="J7" i="8"/>
  <c r="K7" i="8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J15" i="8"/>
  <c r="K15" i="8"/>
  <c r="J16" i="8"/>
  <c r="K16" i="8"/>
  <c r="J17" i="8"/>
  <c r="K17" i="8"/>
  <c r="J18" i="8"/>
  <c r="K18" i="8"/>
  <c r="K19" i="8"/>
  <c r="J21" i="8"/>
  <c r="K21" i="8"/>
  <c r="J22" i="8"/>
  <c r="K22" i="8"/>
  <c r="J23" i="8"/>
  <c r="K23" i="8"/>
  <c r="J24" i="8"/>
  <c r="K24" i="8"/>
  <c r="A5" i="8"/>
  <c r="B5" i="8"/>
  <c r="C5" i="8"/>
  <c r="D5" i="8"/>
  <c r="F5" i="8" s="1"/>
  <c r="L5" i="8" s="1"/>
  <c r="A6" i="8"/>
  <c r="B6" i="8"/>
  <c r="C6" i="8"/>
  <c r="D6" i="8"/>
  <c r="F6" i="8" s="1"/>
  <c r="A7" i="8"/>
  <c r="B7" i="8"/>
  <c r="C7" i="8"/>
  <c r="D7" i="8"/>
  <c r="F7" i="8" s="1"/>
  <c r="L7" i="8" s="1"/>
  <c r="A8" i="8"/>
  <c r="B8" i="8"/>
  <c r="C8" i="8"/>
  <c r="D8" i="8"/>
  <c r="F8" i="8" s="1"/>
  <c r="A9" i="8"/>
  <c r="B9" i="8"/>
  <c r="C9" i="8"/>
  <c r="D9" i="8"/>
  <c r="F9" i="8" s="1"/>
  <c r="L9" i="8" s="1"/>
  <c r="A10" i="8"/>
  <c r="B10" i="8"/>
  <c r="C10" i="8"/>
  <c r="D10" i="8"/>
  <c r="F10" i="8" s="1"/>
  <c r="A11" i="8"/>
  <c r="B11" i="8"/>
  <c r="C11" i="8"/>
  <c r="D11" i="8"/>
  <c r="F11" i="8" s="1"/>
  <c r="L11" i="8" s="1"/>
  <c r="A12" i="8"/>
  <c r="B12" i="8"/>
  <c r="C12" i="8"/>
  <c r="D12" i="8"/>
  <c r="F12" i="8" s="1"/>
  <c r="A13" i="8"/>
  <c r="B13" i="8"/>
  <c r="C13" i="8"/>
  <c r="D13" i="8"/>
  <c r="F13" i="8" s="1"/>
  <c r="L13" i="8" s="1"/>
  <c r="A14" i="8"/>
  <c r="B14" i="8"/>
  <c r="C14" i="8"/>
  <c r="D14" i="8"/>
  <c r="F14" i="8" s="1"/>
  <c r="A15" i="8"/>
  <c r="B15" i="8"/>
  <c r="C15" i="8"/>
  <c r="D15" i="8"/>
  <c r="F15" i="8" s="1"/>
  <c r="A16" i="8"/>
  <c r="B16" i="8"/>
  <c r="C16" i="8"/>
  <c r="D16" i="8"/>
  <c r="F16" i="8" s="1"/>
  <c r="A17" i="8"/>
  <c r="B17" i="8"/>
  <c r="C17" i="8"/>
  <c r="D17" i="8"/>
  <c r="F17" i="8" s="1"/>
  <c r="L17" i="8" s="1"/>
  <c r="A18" i="8"/>
  <c r="B18" i="8"/>
  <c r="C18" i="8"/>
  <c r="D18" i="8"/>
  <c r="F18" i="8" s="1"/>
  <c r="A19" i="8"/>
  <c r="B19" i="8"/>
  <c r="F19" i="8"/>
  <c r="L19" i="8" s="1"/>
  <c r="A21" i="8"/>
  <c r="B21" i="8"/>
  <c r="D21" i="8"/>
  <c r="F21" i="8" s="1"/>
  <c r="A22" i="8"/>
  <c r="B22" i="8"/>
  <c r="C22" i="8"/>
  <c r="D22" i="8"/>
  <c r="F22" i="8" s="1"/>
  <c r="A23" i="8"/>
  <c r="B23" i="8"/>
  <c r="C23" i="8"/>
  <c r="D23" i="8"/>
  <c r="F23" i="8" s="1"/>
  <c r="A24" i="8"/>
  <c r="B24" i="8"/>
  <c r="C24" i="8"/>
  <c r="D24" i="8"/>
  <c r="F24" i="8" s="1"/>
  <c r="F17" i="1"/>
  <c r="F18" i="1"/>
  <c r="L18" i="1" s="1"/>
  <c r="F19" i="1"/>
  <c r="L19" i="1" s="1"/>
  <c r="F21" i="1"/>
  <c r="L21" i="1" s="1"/>
  <c r="F22" i="1"/>
  <c r="F23" i="1"/>
  <c r="L23" i="1" s="1"/>
  <c r="F24" i="1"/>
  <c r="L24" i="1" s="1"/>
  <c r="F15" i="1"/>
  <c r="F16" i="1"/>
  <c r="I4" i="10"/>
  <c r="G4" i="8" s="1"/>
  <c r="B4" i="8"/>
  <c r="F5" i="1"/>
  <c r="F6" i="1"/>
  <c r="L6" i="1" s="1"/>
  <c r="F7" i="1"/>
  <c r="F8" i="1"/>
  <c r="F9" i="1"/>
  <c r="F10" i="1"/>
  <c r="F11" i="1"/>
  <c r="F12" i="1"/>
  <c r="F13" i="1"/>
  <c r="F14" i="1"/>
  <c r="A4" i="8"/>
  <c r="C4" i="8"/>
  <c r="D4" i="8"/>
  <c r="F4" i="8" s="1"/>
  <c r="J4" i="8"/>
  <c r="K4" i="8"/>
  <c r="F4" i="1"/>
  <c r="P11" i="8"/>
  <c r="P7" i="8"/>
  <c r="P11" i="1"/>
  <c r="P7" i="1"/>
  <c r="L15" i="8" l="1"/>
  <c r="L22" i="8"/>
  <c r="L20" i="8"/>
  <c r="L16" i="8"/>
  <c r="L8" i="8"/>
  <c r="G20" i="1"/>
  <c r="L20" i="1" s="1"/>
  <c r="G13" i="1"/>
  <c r="L13" i="1" s="1"/>
  <c r="G4" i="1"/>
  <c r="G9" i="1"/>
  <c r="L9" i="1" s="1"/>
  <c r="G22" i="1"/>
  <c r="L22" i="1" s="1"/>
  <c r="G17" i="1"/>
  <c r="L17" i="1" s="1"/>
  <c r="G21" i="8"/>
  <c r="L21" i="8" s="1"/>
  <c r="G12" i="8"/>
  <c r="L12" i="8" s="1"/>
  <c r="G16" i="1"/>
  <c r="G8" i="1"/>
  <c r="G24" i="8"/>
  <c r="L24" i="8" s="1"/>
  <c r="G15" i="8"/>
  <c r="G7" i="8"/>
  <c r="G11" i="1"/>
  <c r="L11" i="1" s="1"/>
  <c r="G23" i="8"/>
  <c r="L23" i="8" s="1"/>
  <c r="G18" i="8"/>
  <c r="L18" i="8" s="1"/>
  <c r="G14" i="8"/>
  <c r="L14" i="8" s="1"/>
  <c r="G10" i="8"/>
  <c r="L10" i="8" s="1"/>
  <c r="G6" i="8"/>
  <c r="L6" i="8" s="1"/>
  <c r="G5" i="1"/>
  <c r="L5" i="1" s="1"/>
  <c r="L15" i="1"/>
  <c r="L7" i="1"/>
  <c r="L14" i="1"/>
  <c r="L10" i="1"/>
  <c r="L16" i="1"/>
  <c r="L12" i="1"/>
  <c r="L8" i="1"/>
  <c r="L4" i="1" l="1"/>
  <c r="L4" i="8" l="1"/>
</calcChain>
</file>

<file path=xl/sharedStrings.xml><?xml version="1.0" encoding="utf-8"?>
<sst xmlns="http://schemas.openxmlformats.org/spreadsheetml/2006/main" count="338" uniqueCount="111">
  <si>
    <t>No.</t>
    <phoneticPr fontId="1"/>
  </si>
  <si>
    <t>エントリーネーム</t>
  </si>
  <si>
    <t>参加車両</t>
  </si>
  <si>
    <t>基準タイム</t>
    <rPh sb="0" eb="2">
      <t>キジュン</t>
    </rPh>
    <phoneticPr fontId="1"/>
  </si>
  <si>
    <t>TOTAL
スコア</t>
    <phoneticPr fontId="1"/>
  </si>
  <si>
    <t>lin lin</t>
  </si>
  <si>
    <t>ベスト
タイム</t>
    <phoneticPr fontId="1"/>
  </si>
  <si>
    <t>参加車両</t>
    <rPh sb="0" eb="2">
      <t>サンカ</t>
    </rPh>
    <rPh sb="2" eb="4">
      <t>シャリョウ</t>
    </rPh>
    <phoneticPr fontId="1"/>
  </si>
  <si>
    <t>Pos</t>
    <phoneticPr fontId="1"/>
  </si>
  <si>
    <t>Entry Name</t>
    <phoneticPr fontId="1"/>
  </si>
  <si>
    <t>Car</t>
    <phoneticPr fontId="1"/>
  </si>
  <si>
    <t>Ent.
No.</t>
    <phoneticPr fontId="1"/>
  </si>
  <si>
    <t>Best Time</t>
    <phoneticPr fontId="1"/>
  </si>
  <si>
    <t>Best Score</t>
    <phoneticPr fontId="1"/>
  </si>
  <si>
    <t>PORSCHE 996 GT3</t>
  </si>
  <si>
    <t>ふくすけオレンジ</t>
  </si>
  <si>
    <t>NISSAN NOTE NISMO S</t>
  </si>
  <si>
    <t>気温  ：
コースコンディション  ：
駆動方式別ハンデ：
走行時間  ：</t>
    <rPh sb="0" eb="2">
      <t>キオン</t>
    </rPh>
    <rPh sb="20" eb="22">
      <t>クドウ</t>
    </rPh>
    <rPh sb="22" eb="24">
      <t>ホウシキ</t>
    </rPh>
    <rPh sb="24" eb="25">
      <t>ベツ</t>
    </rPh>
    <rPh sb="31" eb="33">
      <t>ソウコウ</t>
    </rPh>
    <rPh sb="33" eb="35">
      <t>ジカン</t>
    </rPh>
    <phoneticPr fontId="1"/>
  </si>
  <si>
    <t>Gentleman Score</t>
    <phoneticPr fontId="15"/>
  </si>
  <si>
    <t>Ent.
No.</t>
  </si>
  <si>
    <t>ジェントルマン審査</t>
  </si>
  <si>
    <t>スーツ</t>
  </si>
  <si>
    <t>ハンス</t>
  </si>
  <si>
    <t>シューズ</t>
    <phoneticPr fontId="15"/>
  </si>
  <si>
    <t>ハーネス</t>
    <phoneticPr fontId="15"/>
  </si>
  <si>
    <t>合計</t>
    <rPh sb="0" eb="2">
      <t>ゴウケイ</t>
    </rPh>
    <phoneticPr fontId="15"/>
  </si>
  <si>
    <t>※ カートスーツ・カートシューズ(SIO / CIK) ⇒ -0.1</t>
    <phoneticPr fontId="15"/>
  </si>
  <si>
    <t>※ ツナギ・ドライビングシューズ ⇒ -2.0</t>
    <phoneticPr fontId="15"/>
  </si>
  <si>
    <t>【AT車ハンデ】基準タイムが1'23.00より遅い車で、ミッションがATもしくはCVTの車両に対してスコア0.80を加算するハンデ。</t>
    <rPh sb="3" eb="4">
      <t>シャ</t>
    </rPh>
    <rPh sb="8" eb="10">
      <t>キジュン</t>
    </rPh>
    <rPh sb="23" eb="24">
      <t>オソ</t>
    </rPh>
    <rPh sb="25" eb="26">
      <t>クルマ</t>
    </rPh>
    <rPh sb="44" eb="46">
      <t>シャリョウ</t>
    </rPh>
    <rPh sb="47" eb="48">
      <t>タイ</t>
    </rPh>
    <rPh sb="58" eb="60">
      <t>カサン</t>
    </rPh>
    <phoneticPr fontId="1"/>
  </si>
  <si>
    <t>【エントリーナンバー順に記載】</t>
    <rPh sb="10" eb="11">
      <t>ジュン</t>
    </rPh>
    <rPh sb="12" eb="14">
      <t>キサイ</t>
    </rPh>
    <phoneticPr fontId="1"/>
  </si>
  <si>
    <t>Gen.スコア</t>
    <phoneticPr fontId="1"/>
  </si>
  <si>
    <t>Time Score
（1/1000秒切捨）</t>
    <rPh sb="18" eb="19">
      <t>ビョウ</t>
    </rPh>
    <rPh sb="19" eb="21">
      <t>キリス</t>
    </rPh>
    <phoneticPr fontId="1"/>
  </si>
  <si>
    <t>Gentleman
Score</t>
    <phoneticPr fontId="1"/>
  </si>
  <si>
    <t>Track Condition
（ドライ基準）</t>
    <rPh sb="20" eb="22">
      <t>キジュン</t>
    </rPh>
    <phoneticPr fontId="1"/>
  </si>
  <si>
    <t>AT</t>
    <phoneticPr fontId="1"/>
  </si>
  <si>
    <t>Tire</t>
    <phoneticPr fontId="1"/>
  </si>
  <si>
    <t>Entry Name</t>
    <phoneticPr fontId="1"/>
  </si>
  <si>
    <t>Car</t>
    <phoneticPr fontId="1"/>
  </si>
  <si>
    <t>AT車
ハンデ</t>
    <rPh sb="2" eb="3">
      <t>クルマ</t>
    </rPh>
    <phoneticPr fontId="1"/>
  </si>
  <si>
    <t>タイヤ
ハンデ</t>
    <phoneticPr fontId="1"/>
  </si>
  <si>
    <t>yutaha</t>
  </si>
  <si>
    <t>kurobee2</t>
  </si>
  <si>
    <t>MAZDA RX-7 FD3S</t>
  </si>
  <si>
    <t>SUZUKI SWIFTSPORT ZC32S</t>
  </si>
  <si>
    <t>SUBARU BRZ ZC6</t>
  </si>
  <si>
    <t>とおる</t>
  </si>
  <si>
    <t>TOYOTA GR Yaris RZ HP</t>
  </si>
  <si>
    <t>Session 1 正式結果</t>
    <rPh sb="10" eb="12">
      <t>セイシキ</t>
    </rPh>
    <rPh sb="12" eb="14">
      <t>ケッカ</t>
    </rPh>
    <phoneticPr fontId="1"/>
  </si>
  <si>
    <t>Session 2 正式結果</t>
    <rPh sb="10" eb="12">
      <t>セイシキ</t>
    </rPh>
    <rPh sb="12" eb="14">
      <t>ケッカ</t>
    </rPh>
    <phoneticPr fontId="1"/>
  </si>
  <si>
    <t>係数</t>
    <rPh sb="0" eb="2">
      <t>ケイスウ</t>
    </rPh>
    <phoneticPr fontId="1"/>
  </si>
  <si>
    <t>FR/RRのハンデを入力</t>
    <rPh sb="10" eb="12">
      <t>ニュウリョク</t>
    </rPh>
    <phoneticPr fontId="1"/>
  </si>
  <si>
    <t>FF/4WDのハンデ</t>
    <phoneticPr fontId="1"/>
  </si>
  <si>
    <t>スコア補正 ＜FR/RRが6秒以下の場合＞</t>
    <rPh sb="3" eb="5">
      <t>ホセイ</t>
    </rPh>
    <rPh sb="14" eb="15">
      <t>ビョウ</t>
    </rPh>
    <rPh sb="15" eb="17">
      <t>イカ</t>
    </rPh>
    <rPh sb="18" eb="20">
      <t>バアイ</t>
    </rPh>
    <phoneticPr fontId="1"/>
  </si>
  <si>
    <t>スコア補正 ＜FR/RRが7秒以上の場合＞</t>
    <rPh sb="3" eb="5">
      <t>ホセイ</t>
    </rPh>
    <rPh sb="14" eb="15">
      <t>ビョウ</t>
    </rPh>
    <rPh sb="15" eb="17">
      <t>イジョウ</t>
    </rPh>
    <rPh sb="18" eb="20">
      <t>バアイ</t>
    </rPh>
    <phoneticPr fontId="1"/>
  </si>
  <si>
    <t>あおいのりお</t>
  </si>
  <si>
    <t>akitect7</t>
  </si>
  <si>
    <t>さとっすぃ</t>
  </si>
  <si>
    <t>HONDA S660</t>
  </si>
  <si>
    <t>LOTUS EXIGE</t>
  </si>
  <si>
    <t>VW GOLF 7.5 GTI TCR</t>
  </si>
  <si>
    <t>SUZUKI SWIFTSPORT ZC33S</t>
  </si>
  <si>
    <t>ましゅ～</t>
  </si>
  <si>
    <t>TiRACING レンタカーエリーゼ　2024</t>
  </si>
  <si>
    <t>いしわた3</t>
  </si>
  <si>
    <t>くまち@インチキスイフト</t>
  </si>
  <si>
    <t>スレンダー軍曹</t>
    <rPh sb="5" eb="7">
      <t>グンソウ</t>
    </rPh>
    <phoneticPr fontId="11"/>
  </si>
  <si>
    <t>イッチー</t>
  </si>
  <si>
    <t>Taka</t>
  </si>
  <si>
    <t>k.sakamoto</t>
  </si>
  <si>
    <t>268</t>
  </si>
  <si>
    <t>268</t>
    <phoneticPr fontId="1"/>
  </si>
  <si>
    <t>SUBARU LEGACY BP5</t>
  </si>
  <si>
    <t>H.Nakahara</t>
  </si>
  <si>
    <t>ムック</t>
  </si>
  <si>
    <t>まり～</t>
  </si>
  <si>
    <t>MAZDA RX-8</t>
  </si>
  <si>
    <t>TOYOTA GR86</t>
  </si>
  <si>
    <t>CATERHAM 1700BDR</t>
  </si>
  <si>
    <t>NISSAN MARCH K11</t>
  </si>
  <si>
    <t>2024/2/18
袖-1GP 2024 Rd.1</t>
    <rPh sb="10" eb="11">
      <t>ソデ</t>
    </rPh>
    <phoneticPr fontId="15"/>
  </si>
  <si>
    <t>スレンダー軍曹</t>
  </si>
  <si>
    <t>PORSCHE 996 GT3</t>
    <phoneticPr fontId="1"/>
  </si>
  <si>
    <t>そう</t>
  </si>
  <si>
    <t>そう</t>
    <phoneticPr fontId="1"/>
  </si>
  <si>
    <t>269</t>
  </si>
  <si>
    <t>269</t>
    <phoneticPr fontId="1"/>
  </si>
  <si>
    <t>そう</t>
    <phoneticPr fontId="1"/>
  </si>
  <si>
    <t>黒6</t>
    <rPh sb="0" eb="1">
      <t>クロ</t>
    </rPh>
    <phoneticPr fontId="1"/>
  </si>
  <si>
    <t>ハンデ</t>
    <phoneticPr fontId="1"/>
  </si>
  <si>
    <r>
      <rPr>
        <sz val="9"/>
        <color theme="1"/>
        <rFont val="BIZ UDPゴシック"/>
        <family val="3"/>
        <charset val="128"/>
      </rPr>
      <t>Temperature</t>
    </r>
    <r>
      <rPr>
        <sz val="10"/>
        <color theme="1"/>
        <rFont val="BIZ UDPゴシック"/>
        <family val="3"/>
        <charset val="128"/>
      </rPr>
      <t xml:space="preserve">
（20℃基準）</t>
    </r>
    <rPh sb="16" eb="18">
      <t>キジュン</t>
    </rPh>
    <phoneticPr fontId="1"/>
  </si>
  <si>
    <t>SUBARU IMPREZA GRB</t>
  </si>
  <si>
    <t>SUBARU IMPREZA GRB</t>
    <phoneticPr fontId="1"/>
  </si>
  <si>
    <t>SUBARU LEGACY BP5</t>
    <phoneticPr fontId="1"/>
  </si>
  <si>
    <r>
      <t>【 9 : 00 - Session 1 】 気温：</t>
    </r>
    <r>
      <rPr>
        <b/>
        <sz val="16"/>
        <color rgb="FF0070C0"/>
        <rFont val="BIZ UDPゴシック"/>
        <family val="3"/>
        <charset val="128"/>
      </rPr>
      <t xml:space="preserve"> 16.4 ℃ </t>
    </r>
    <r>
      <rPr>
        <sz val="10"/>
        <color theme="1"/>
        <rFont val="BIZ UDPゴシック"/>
        <family val="3"/>
        <charset val="128"/>
      </rPr>
      <t>路面：</t>
    </r>
    <r>
      <rPr>
        <b/>
        <sz val="16"/>
        <color rgb="FF0070C0"/>
        <rFont val="BIZ UDPゴシック"/>
        <family val="3"/>
        <charset val="128"/>
      </rPr>
      <t xml:space="preserve"> Dry </t>
    </r>
    <r>
      <rPr>
        <sz val="10"/>
        <color theme="1"/>
        <rFont val="BIZ UDPゴシック"/>
        <family val="3"/>
        <charset val="128"/>
      </rPr>
      <t>（スコア補正：FR/MR/RR ⇒</t>
    </r>
    <r>
      <rPr>
        <b/>
        <sz val="16"/>
        <color rgb="FF0070C0"/>
        <rFont val="BIZ UDPゴシック"/>
        <family val="3"/>
        <charset val="128"/>
      </rPr>
      <t xml:space="preserve"> 0.00 </t>
    </r>
    <r>
      <rPr>
        <sz val="10"/>
        <color theme="1"/>
        <rFont val="BIZ UDPゴシック"/>
        <family val="3"/>
        <charset val="128"/>
      </rPr>
      <t>・FF/4WD ⇒</t>
    </r>
    <r>
      <rPr>
        <b/>
        <sz val="16"/>
        <color rgb="FF0070C0"/>
        <rFont val="BIZ UDPゴシック"/>
        <family val="3"/>
        <charset val="128"/>
      </rPr>
      <t xml:space="preserve"> 0.00</t>
    </r>
    <r>
      <rPr>
        <sz val="10"/>
        <color theme="1"/>
        <rFont val="BIZ UDPゴシック"/>
        <family val="3"/>
        <charset val="128"/>
      </rPr>
      <t xml:space="preserve"> )</t>
    </r>
    <phoneticPr fontId="1"/>
  </si>
  <si>
    <t>TiRACING レンタカー
エリーゼ　2024</t>
    <phoneticPr fontId="1"/>
  </si>
  <si>
    <t>2024年2月18日（日）
袖-1GP 2024 Rd.1</t>
    <rPh sb="4" eb="5">
      <t>ネン</t>
    </rPh>
    <rPh sb="6" eb="7">
      <t>ガツ</t>
    </rPh>
    <rPh sb="9" eb="10">
      <t>ヒ</t>
    </rPh>
    <rPh sb="11" eb="12">
      <t>ヒ</t>
    </rPh>
    <rPh sb="14" eb="15">
      <t>ソデ</t>
    </rPh>
    <phoneticPr fontId="1"/>
  </si>
  <si>
    <r>
      <t>【 11 : 05 - Session 2 】 気温：</t>
    </r>
    <r>
      <rPr>
        <b/>
        <sz val="16"/>
        <color rgb="FF0070C0"/>
        <rFont val="BIZ UDPゴシック"/>
        <family val="3"/>
        <charset val="128"/>
      </rPr>
      <t xml:space="preserve"> 19.0 ℃ </t>
    </r>
    <r>
      <rPr>
        <sz val="10"/>
        <color theme="1"/>
        <rFont val="BIZ UDPゴシック"/>
        <family val="3"/>
        <charset val="128"/>
      </rPr>
      <t>路面：</t>
    </r>
    <r>
      <rPr>
        <b/>
        <sz val="16"/>
        <color rgb="FF0070C0"/>
        <rFont val="BIZ UDPゴシック"/>
        <family val="3"/>
        <charset val="128"/>
      </rPr>
      <t xml:space="preserve"> Dry </t>
    </r>
    <r>
      <rPr>
        <sz val="10"/>
        <color theme="1"/>
        <rFont val="BIZ UDPゴシック"/>
        <family val="3"/>
        <charset val="128"/>
      </rPr>
      <t>（スコア補正：FR/MR/RR ⇒</t>
    </r>
    <r>
      <rPr>
        <b/>
        <sz val="16"/>
        <color rgb="FF0070C0"/>
        <rFont val="BIZ UDPゴシック"/>
        <family val="3"/>
        <charset val="128"/>
      </rPr>
      <t xml:space="preserve"> 0.00 </t>
    </r>
    <r>
      <rPr>
        <sz val="10"/>
        <color theme="1"/>
        <rFont val="BIZ UDPゴシック"/>
        <family val="3"/>
        <charset val="128"/>
      </rPr>
      <t>・FF/4WD ⇒</t>
    </r>
    <r>
      <rPr>
        <b/>
        <sz val="16"/>
        <color rgb="FF0070C0"/>
        <rFont val="BIZ UDPゴシック"/>
        <family val="3"/>
        <charset val="128"/>
      </rPr>
      <t xml:space="preserve"> 0.00 </t>
    </r>
    <r>
      <rPr>
        <sz val="10"/>
        <color theme="1"/>
        <rFont val="BIZ UDPゴシック"/>
        <family val="3"/>
        <charset val="128"/>
      </rPr>
      <t>）</t>
    </r>
    <phoneticPr fontId="1"/>
  </si>
  <si>
    <t>19.0 ℃
Dry
FR/MR/RR ⇒ 0.00
FF/4WD　 ⇒ 0.00
10 : 20 ～ 10 : 40</t>
    <phoneticPr fontId="1"/>
  </si>
  <si>
    <t>16.4 ℃
Dry
FR/MR/RR ⇒ 0.00
FF/4WD　 ⇒ 0.00
9 : 00 ～ 9 : 20</t>
    <phoneticPr fontId="1"/>
  </si>
  <si>
    <t>LOTUS EXIGE (K20A)</t>
  </si>
  <si>
    <t>出走せず</t>
    <rPh sb="0" eb="2">
      <t>シュッソウ</t>
    </rPh>
    <phoneticPr fontId="1"/>
  </si>
  <si>
    <r>
      <t xml:space="preserve">タイムスコア
</t>
    </r>
    <r>
      <rPr>
        <sz val="7"/>
        <color theme="1"/>
        <rFont val="BIZ UDPゴシック"/>
        <family val="3"/>
        <charset val="128"/>
      </rPr>
      <t>（1/1000秒切捨）</t>
    </r>
    <rPh sb="14" eb="15">
      <t>ビョウ</t>
    </rPh>
    <rPh sb="15" eb="17">
      <t>キリス</t>
    </rPh>
    <phoneticPr fontId="1"/>
  </si>
  <si>
    <r>
      <t xml:space="preserve">気温
</t>
    </r>
    <r>
      <rPr>
        <sz val="7"/>
        <color theme="1"/>
        <rFont val="BIZ UDPゴシック"/>
        <family val="3"/>
        <charset val="128"/>
      </rPr>
      <t>（20℃基準）</t>
    </r>
    <rPh sb="0" eb="2">
      <t>キオン</t>
    </rPh>
    <rPh sb="7" eb="9">
      <t>キジュン</t>
    </rPh>
    <phoneticPr fontId="1"/>
  </si>
  <si>
    <r>
      <t xml:space="preserve">路面状況
</t>
    </r>
    <r>
      <rPr>
        <sz val="7"/>
        <color theme="1"/>
        <rFont val="BIZ UDPゴシック"/>
        <family val="3"/>
        <charset val="128"/>
      </rPr>
      <t>（ドライ基準）</t>
    </r>
    <rPh sb="0" eb="2">
      <t>ロメン</t>
    </rPh>
    <rPh sb="2" eb="4">
      <t>ジョウキョウ</t>
    </rPh>
    <rPh sb="9" eb="11">
      <t>キジュン</t>
    </rPh>
    <phoneticPr fontId="1"/>
  </si>
  <si>
    <t>ベストタイム</t>
    <phoneticPr fontId="1"/>
  </si>
  <si>
    <t>Expert Class</t>
    <phoneticPr fontId="1"/>
  </si>
  <si>
    <t>2024/2/18 袖-1GP 2024 Rd.1
【Driver's Score 総合結果】</t>
    <rPh sb="10" eb="11">
      <t>ソデ</t>
    </rPh>
    <rPh sb="42" eb="44">
      <t>ソウゴウ</t>
    </rPh>
    <rPh sb="44" eb="46">
      <t>ケッカ</t>
    </rPh>
    <phoneticPr fontId="1"/>
  </si>
  <si>
    <t>更新日
2024/2/18</t>
    <rPh sb="0" eb="3">
      <t>コウシンビ</t>
    </rPh>
    <phoneticPr fontId="1"/>
  </si>
  <si>
    <t>2024/2/18 袖-1GP 2024 Rd.1
【Best Laps 総合結果】</t>
    <rPh sb="10" eb="11">
      <t>ソデ</t>
    </rPh>
    <rPh sb="37" eb="39">
      <t>ソウゴウ</t>
    </rPh>
    <rPh sb="39" eb="41">
      <t>ケッカ</t>
    </rPh>
    <phoneticPr fontId="1"/>
  </si>
  <si>
    <t>黒6</t>
    <rPh sb="0" eb="1">
      <t>クロ</t>
    </rPh>
    <phoneticPr fontId="1"/>
  </si>
  <si>
    <t>更新日
2024/2/20</t>
    <rPh sb="0" eb="3">
      <t>コウシンビ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</si>
</sst>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m\'ss.00"/>
    <numFmt numFmtId="178" formatCode="0.00_);[Red]\(0.00\)"/>
    <numFmt numFmtId="179" formatCode="0.0_ "/>
  </numFmts>
  <fonts count="4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12"/>
      <color theme="1"/>
      <name val="A-OTF 見出ゴMB31 Pr6N MB31"/>
      <family val="2"/>
      <charset val="128"/>
    </font>
    <font>
      <sz val="9"/>
      <color theme="1"/>
      <name val="A-OTF 見出ゴMB31 Pr6N MB31"/>
      <family val="2"/>
      <charset val="128"/>
    </font>
    <font>
      <sz val="11"/>
      <color theme="1"/>
      <name val="A-OTF 見出ゴMB31 Pr6N MB31"/>
      <family val="2"/>
      <charset val="128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b/>
      <sz val="10"/>
      <color theme="1"/>
      <name val="HG丸ｺﾞｼｯｸM-PRO"/>
      <family val="3"/>
      <charset val="128"/>
    </font>
    <font>
      <sz val="10"/>
      <color theme="1"/>
      <name val="BIZ UDPゴシック"/>
      <family val="3"/>
      <charset val="128"/>
    </font>
    <font>
      <b/>
      <sz val="16"/>
      <color rgb="FF0070C0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2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sz val="9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b/>
      <sz val="9"/>
      <color rgb="FFFF0000"/>
      <name val="BIZ UDPゴシック"/>
      <family val="3"/>
      <charset val="128"/>
    </font>
    <font>
      <b/>
      <sz val="9"/>
      <name val="BIZ UDPゴシック"/>
      <family val="3"/>
      <charset val="128"/>
    </font>
    <font>
      <b/>
      <sz val="9"/>
      <color theme="5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4" fillId="0" borderId="0"/>
    <xf numFmtId="0" fontId="2" fillId="0" borderId="0">
      <alignment vertical="center"/>
    </xf>
  </cellStyleXfs>
  <cellXfs count="175">
    <xf numFmtId="0" fontId="0" fillId="0" borderId="0" xfId="0">
      <alignment vertical="center"/>
    </xf>
    <xf numFmtId="0" fontId="0" fillId="0" borderId="0" xfId="0" applyAlignment="1"/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177" fontId="6" fillId="0" borderId="0" xfId="0" applyNumberFormat="1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177" fontId="0" fillId="0" borderId="0" xfId="0" applyNumberFormat="1">
      <alignment vertical="center"/>
    </xf>
    <xf numFmtId="0" fontId="11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>
      <alignment vertical="center"/>
    </xf>
    <xf numFmtId="177" fontId="13" fillId="0" borderId="0" xfId="0" applyNumberFormat="1" applyFont="1">
      <alignment vertical="center"/>
    </xf>
    <xf numFmtId="0" fontId="14" fillId="0" borderId="0" xfId="0" applyFont="1">
      <alignment vertical="center"/>
    </xf>
    <xf numFmtId="0" fontId="12" fillId="0" borderId="0" xfId="0" applyFont="1" applyAlignment="1">
      <alignment vertical="center" wrapText="1"/>
    </xf>
    <xf numFmtId="176" fontId="13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4" applyAlignment="1"/>
    <xf numFmtId="0" fontId="2" fillId="0" borderId="0" xfId="4" applyAlignment="1">
      <alignment horizontal="center" vertical="center"/>
    </xf>
    <xf numFmtId="0" fontId="2" fillId="0" borderId="0" xfId="4">
      <alignment vertical="center"/>
    </xf>
    <xf numFmtId="0" fontId="10" fillId="0" borderId="0" xfId="4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23" fillId="3" borderId="6" xfId="0" applyNumberFormat="1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/>
    </xf>
    <xf numFmtId="0" fontId="24" fillId="0" borderId="8" xfId="0" applyFont="1" applyBorder="1" applyAlignment="1">
      <alignment horizontal="left" vertical="center"/>
    </xf>
    <xf numFmtId="177" fontId="24" fillId="0" borderId="6" xfId="1" applyNumberFormat="1" applyFont="1" applyBorder="1" applyAlignment="1" applyProtection="1">
      <alignment horizontal="center" vertical="center"/>
      <protection locked="0"/>
    </xf>
    <xf numFmtId="177" fontId="24" fillId="5" borderId="6" xfId="0" applyNumberFormat="1" applyFont="1" applyFill="1" applyBorder="1" applyAlignment="1" applyProtection="1">
      <alignment horizontal="center" vertical="center"/>
      <protection locked="0"/>
    </xf>
    <xf numFmtId="176" fontId="24" fillId="0" borderId="6" xfId="0" applyNumberFormat="1" applyFont="1" applyBorder="1" applyAlignment="1">
      <alignment horizontal="center" vertical="center"/>
    </xf>
    <xf numFmtId="176" fontId="24" fillId="5" borderId="6" xfId="0" applyNumberFormat="1" applyFont="1" applyFill="1" applyBorder="1" applyAlignment="1">
      <alignment horizontal="center" vertical="center"/>
    </xf>
    <xf numFmtId="176" fontId="25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center" wrapText="1"/>
    </xf>
    <xf numFmtId="0" fontId="24" fillId="0" borderId="6" xfId="0" applyFont="1" applyBorder="1" applyAlignment="1" applyProtection="1">
      <alignment horizontal="left" vertical="center"/>
      <protection locked="0"/>
    </xf>
    <xf numFmtId="177" fontId="26" fillId="0" borderId="6" xfId="1" applyNumberFormat="1" applyFont="1" applyBorder="1" applyAlignment="1" applyProtection="1">
      <alignment horizontal="center" vertical="center"/>
      <protection locked="0"/>
    </xf>
    <xf numFmtId="0" fontId="24" fillId="0" borderId="6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 wrapText="1"/>
    </xf>
    <xf numFmtId="49" fontId="24" fillId="0" borderId="6" xfId="4" applyNumberFormat="1" applyFont="1" applyBorder="1" applyAlignment="1">
      <alignment horizontal="center" vertical="center"/>
    </xf>
    <xf numFmtId="0" fontId="24" fillId="0" borderId="6" xfId="4" applyFont="1" applyBorder="1" applyAlignment="1">
      <alignment horizontal="left" vertical="center" wrapText="1"/>
    </xf>
    <xf numFmtId="0" fontId="24" fillId="0" borderId="6" xfId="4" applyFont="1" applyBorder="1" applyAlignment="1">
      <alignment horizontal="left" vertical="center"/>
    </xf>
    <xf numFmtId="176" fontId="28" fillId="0" borderId="6" xfId="0" applyNumberFormat="1" applyFont="1" applyBorder="1" applyAlignment="1">
      <alignment horizontal="center" vertical="center"/>
    </xf>
    <xf numFmtId="0" fontId="29" fillId="3" borderId="1" xfId="4" applyFont="1" applyFill="1" applyBorder="1" applyAlignment="1">
      <alignment horizontal="center" vertical="center"/>
    </xf>
    <xf numFmtId="0" fontId="30" fillId="3" borderId="1" xfId="4" applyFont="1" applyFill="1" applyBorder="1" applyAlignment="1">
      <alignment horizontal="center" vertical="center"/>
    </xf>
    <xf numFmtId="0" fontId="24" fillId="0" borderId="3" xfId="4" applyFont="1" applyBorder="1" applyAlignment="1">
      <alignment horizontal="center" vertical="center"/>
    </xf>
    <xf numFmtId="0" fontId="24" fillId="0" borderId="3" xfId="4" applyFont="1" applyBorder="1" applyAlignment="1">
      <alignment horizontal="left" vertical="center" indent="1"/>
    </xf>
    <xf numFmtId="0" fontId="29" fillId="0" borderId="3" xfId="4" applyFont="1" applyBorder="1" applyAlignment="1">
      <alignment horizontal="left" vertical="center" indent="1"/>
    </xf>
    <xf numFmtId="179" fontId="24" fillId="0" borderId="3" xfId="4" applyNumberFormat="1" applyFont="1" applyBorder="1" applyAlignment="1">
      <alignment horizontal="center" vertical="center"/>
    </xf>
    <xf numFmtId="179" fontId="31" fillId="0" borderId="3" xfId="4" applyNumberFormat="1" applyFont="1" applyBorder="1" applyAlignment="1">
      <alignment horizontal="center" vertical="center"/>
    </xf>
    <xf numFmtId="0" fontId="20" fillId="0" borderId="3" xfId="4" applyFont="1" applyBorder="1" applyAlignment="1">
      <alignment horizontal="left" vertical="center" wrapText="1" indent="1"/>
    </xf>
    <xf numFmtId="0" fontId="30" fillId="0" borderId="0" xfId="4" applyFont="1" applyAlignment="1">
      <alignment horizontal="center" vertical="center"/>
    </xf>
    <xf numFmtId="0" fontId="29" fillId="0" borderId="0" xfId="4" applyFont="1" applyAlignment="1"/>
    <xf numFmtId="0" fontId="23" fillId="0" borderId="3" xfId="0" applyFont="1" applyBorder="1">
      <alignment vertical="center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5" fillId="0" borderId="0" xfId="0" applyFont="1">
      <alignment vertical="center"/>
    </xf>
    <xf numFmtId="177" fontId="23" fillId="0" borderId="0" xfId="0" applyNumberFormat="1" applyFont="1" applyAlignment="1">
      <alignment horizontal="center" vertical="center"/>
    </xf>
    <xf numFmtId="177" fontId="36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176" fontId="35" fillId="0" borderId="0" xfId="0" applyNumberFormat="1" applyFont="1" applyAlignment="1">
      <alignment horizontal="center" vertical="center"/>
    </xf>
    <xf numFmtId="176" fontId="37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177" fontId="35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177" fontId="38" fillId="0" borderId="0" xfId="0" applyNumberFormat="1" applyFont="1" applyAlignment="1">
      <alignment horizontal="center" vertical="center"/>
    </xf>
    <xf numFmtId="2" fontId="23" fillId="0" borderId="0" xfId="0" applyNumberFormat="1" applyFont="1" applyAlignment="1">
      <alignment horizontal="left" vertical="center" indent="1"/>
    </xf>
    <xf numFmtId="178" fontId="35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 wrapText="1"/>
    </xf>
    <xf numFmtId="0" fontId="40" fillId="3" borderId="15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0" fillId="3" borderId="12" xfId="0" applyFont="1" applyFill="1" applyBorder="1" applyAlignment="1">
      <alignment horizontal="center" vertical="center"/>
    </xf>
    <xf numFmtId="176" fontId="20" fillId="0" borderId="18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76" fontId="20" fillId="0" borderId="21" xfId="0" applyNumberFormat="1" applyFont="1" applyBorder="1" applyAlignment="1">
      <alignment horizontal="center" vertical="center"/>
    </xf>
    <xf numFmtId="0" fontId="40" fillId="3" borderId="13" xfId="0" applyFont="1" applyFill="1" applyBorder="1" applyAlignment="1">
      <alignment horizontal="center" vertical="center" wrapText="1"/>
    </xf>
    <xf numFmtId="0" fontId="40" fillId="3" borderId="13" xfId="0" applyFont="1" applyFill="1" applyBorder="1" applyAlignment="1">
      <alignment horizontal="left" vertical="center"/>
    </xf>
    <xf numFmtId="0" fontId="40" fillId="3" borderId="14" xfId="0" applyFont="1" applyFill="1" applyBorder="1" applyAlignment="1">
      <alignment horizontal="center" vertical="center"/>
    </xf>
    <xf numFmtId="0" fontId="40" fillId="3" borderId="3" xfId="0" applyFont="1" applyFill="1" applyBorder="1" applyAlignment="1">
      <alignment horizontal="center" vertical="center" wrapText="1"/>
    </xf>
    <xf numFmtId="0" fontId="40" fillId="3" borderId="3" xfId="0" applyFont="1" applyFill="1" applyBorder="1" applyAlignment="1">
      <alignment horizontal="left" vertical="center"/>
    </xf>
    <xf numFmtId="0" fontId="40" fillId="3" borderId="16" xfId="0" applyFont="1" applyFill="1" applyBorder="1" applyAlignment="1">
      <alignment horizontal="center" vertical="center"/>
    </xf>
    <xf numFmtId="0" fontId="29" fillId="0" borderId="0" xfId="0" applyFont="1">
      <alignment vertical="center"/>
    </xf>
    <xf numFmtId="177" fontId="20" fillId="0" borderId="18" xfId="0" applyNumberFormat="1" applyFont="1" applyBorder="1" applyAlignment="1">
      <alignment horizontal="center" vertical="center"/>
    </xf>
    <xf numFmtId="0" fontId="20" fillId="0" borderId="0" xfId="0" applyFont="1">
      <alignment vertical="center"/>
    </xf>
    <xf numFmtId="0" fontId="20" fillId="0" borderId="20" xfId="0" applyFont="1" applyBorder="1">
      <alignment vertical="center"/>
    </xf>
    <xf numFmtId="177" fontId="20" fillId="0" borderId="21" xfId="0" applyNumberFormat="1" applyFont="1" applyBorder="1" applyAlignment="1">
      <alignment horizontal="center" vertical="center"/>
    </xf>
    <xf numFmtId="177" fontId="20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center" indent="1"/>
    </xf>
    <xf numFmtId="0" fontId="40" fillId="3" borderId="3" xfId="0" applyFont="1" applyFill="1" applyBorder="1" applyAlignment="1">
      <alignment horizontal="left" vertical="center" indent="1"/>
    </xf>
    <xf numFmtId="0" fontId="20" fillId="0" borderId="0" xfId="0" applyFont="1" applyAlignment="1">
      <alignment horizontal="left" vertical="center" indent="1"/>
    </xf>
    <xf numFmtId="0" fontId="20" fillId="0" borderId="20" xfId="0" applyFont="1" applyBorder="1" applyAlignment="1">
      <alignment horizontal="left" vertical="center" indent="1"/>
    </xf>
    <xf numFmtId="0" fontId="40" fillId="3" borderId="13" xfId="0" applyFont="1" applyFill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23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23" fillId="0" borderId="22" xfId="0" applyFont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20" fillId="2" borderId="9" xfId="0" applyFont="1" applyFill="1" applyBorder="1" applyAlignment="1" applyProtection="1">
      <alignment horizontal="center" vertical="center" wrapText="1"/>
      <protection locked="0"/>
    </xf>
    <xf numFmtId="0" fontId="20" fillId="2" borderId="10" xfId="0" applyFont="1" applyFill="1" applyBorder="1" applyAlignment="1" applyProtection="1">
      <alignment horizontal="center" vertical="center" wrapText="1"/>
      <protection locked="0"/>
    </xf>
    <xf numFmtId="0" fontId="20" fillId="2" borderId="11" xfId="0" applyFont="1" applyFill="1" applyBorder="1" applyAlignment="1" applyProtection="1">
      <alignment horizontal="center" vertical="center" wrapText="1"/>
      <protection locked="0"/>
    </xf>
    <xf numFmtId="176" fontId="20" fillId="3" borderId="7" xfId="0" applyNumberFormat="1" applyFont="1" applyFill="1" applyBorder="1" applyAlignment="1">
      <alignment horizontal="center" vertical="center" wrapText="1"/>
    </xf>
    <xf numFmtId="176" fontId="20" fillId="3" borderId="8" xfId="0" applyNumberFormat="1" applyFont="1" applyFill="1" applyBorder="1" applyAlignment="1">
      <alignment horizontal="center" vertical="center" wrapText="1"/>
    </xf>
    <xf numFmtId="0" fontId="20" fillId="3" borderId="10" xfId="0" applyFont="1" applyFill="1" applyBorder="1" applyAlignment="1" applyProtection="1">
      <alignment horizontal="center" vertical="center" wrapText="1"/>
      <protection locked="0"/>
    </xf>
    <xf numFmtId="0" fontId="20" fillId="3" borderId="11" xfId="0" applyFont="1" applyFill="1" applyBorder="1" applyAlignment="1" applyProtection="1">
      <alignment horizontal="center" vertical="center" wrapText="1"/>
      <protection locked="0"/>
    </xf>
    <xf numFmtId="0" fontId="20" fillId="3" borderId="7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176" fontId="20" fillId="3" borderId="7" xfId="0" applyNumberFormat="1" applyFont="1" applyFill="1" applyBorder="1" applyAlignment="1">
      <alignment horizontal="center" vertical="center"/>
    </xf>
    <xf numFmtId="176" fontId="20" fillId="3" borderId="8" xfId="0" applyNumberFormat="1" applyFont="1" applyFill="1" applyBorder="1" applyAlignment="1">
      <alignment horizontal="center" vertical="center"/>
    </xf>
    <xf numFmtId="0" fontId="20" fillId="2" borderId="6" xfId="0" applyFont="1" applyFill="1" applyBorder="1" applyAlignment="1" applyProtection="1">
      <alignment horizontal="center" vertical="center" wrapText="1"/>
      <protection locked="0"/>
    </xf>
    <xf numFmtId="0" fontId="29" fillId="0" borderId="2" xfId="4" applyFont="1" applyBorder="1" applyAlignment="1">
      <alignment horizontal="left"/>
    </xf>
    <xf numFmtId="0" fontId="32" fillId="0" borderId="2" xfId="4" applyFont="1" applyBorder="1" applyAlignment="1">
      <alignment horizontal="left" vertical="center" wrapText="1"/>
    </xf>
    <xf numFmtId="0" fontId="32" fillId="0" borderId="2" xfId="4" applyFont="1" applyBorder="1" applyAlignment="1">
      <alignment horizontal="left" vertical="center"/>
    </xf>
    <xf numFmtId="0" fontId="32" fillId="0" borderId="0" xfId="4" applyFont="1" applyAlignment="1">
      <alignment horizontal="left" vertical="center"/>
    </xf>
    <xf numFmtId="0" fontId="29" fillId="0" borderId="0" xfId="4" applyFont="1" applyAlignment="1">
      <alignment horizontal="left"/>
    </xf>
    <xf numFmtId="0" fontId="16" fillId="0" borderId="0" xfId="4" applyFont="1" applyAlignment="1">
      <alignment horizontal="center" vertical="center"/>
    </xf>
    <xf numFmtId="0" fontId="2" fillId="0" borderId="5" xfId="4" applyBorder="1" applyAlignment="1">
      <alignment horizontal="center"/>
    </xf>
    <xf numFmtId="0" fontId="33" fillId="0" borderId="5" xfId="4" applyFont="1" applyBorder="1" applyAlignment="1">
      <alignment horizontal="center" vertical="center"/>
    </xf>
    <xf numFmtId="0" fontId="29" fillId="0" borderId="5" xfId="4" applyFont="1" applyBorder="1" applyAlignment="1">
      <alignment horizontal="center" vertical="center" wrapText="1"/>
    </xf>
    <xf numFmtId="0" fontId="29" fillId="0" borderId="5" xfId="4" applyFont="1" applyBorder="1" applyAlignment="1">
      <alignment horizontal="center" vertical="center"/>
    </xf>
    <xf numFmtId="49" fontId="29" fillId="3" borderId="1" xfId="4" applyNumberFormat="1" applyFont="1" applyFill="1" applyBorder="1" applyAlignment="1">
      <alignment horizontal="left" vertical="center" wrapText="1"/>
    </xf>
    <xf numFmtId="49" fontId="29" fillId="3" borderId="1" xfId="4" applyNumberFormat="1" applyFont="1" applyFill="1" applyBorder="1" applyAlignment="1">
      <alignment horizontal="left" vertical="center"/>
    </xf>
    <xf numFmtId="0" fontId="29" fillId="3" borderId="1" xfId="4" applyFont="1" applyFill="1" applyBorder="1" applyAlignment="1">
      <alignment horizontal="left" vertical="center"/>
    </xf>
    <xf numFmtId="0" fontId="29" fillId="3" borderId="1" xfId="4" applyFont="1" applyFill="1" applyBorder="1" applyAlignment="1">
      <alignment horizontal="center" vertical="center"/>
    </xf>
    <xf numFmtId="176" fontId="3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7" fontId="36" fillId="0" borderId="0" xfId="0" applyNumberFormat="1" applyFont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right" vertical="center" wrapText="1"/>
    </xf>
    <xf numFmtId="0" fontId="23" fillId="0" borderId="5" xfId="0" applyFont="1" applyBorder="1" applyAlignment="1">
      <alignment horizontal="left"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177" fontId="39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176" fontId="37" fillId="0" borderId="0" xfId="0" applyNumberFormat="1" applyFont="1" applyAlignment="1">
      <alignment horizontal="center" vertical="center"/>
    </xf>
    <xf numFmtId="0" fontId="29" fillId="0" borderId="5" xfId="0" applyFont="1" applyBorder="1" applyAlignment="1">
      <alignment horizontal="left" vertical="center" wrapText="1" indent="12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0" fillId="7" borderId="12" xfId="0" applyFont="1" applyFill="1" applyBorder="1" applyAlignment="1">
      <alignment horizontal="center" vertical="center"/>
    </xf>
    <xf numFmtId="0" fontId="30" fillId="7" borderId="13" xfId="0" applyFont="1" applyFill="1" applyBorder="1" applyAlignment="1">
      <alignment horizontal="center" vertical="center"/>
    </xf>
    <xf numFmtId="0" fontId="30" fillId="7" borderId="14" xfId="0" applyFont="1" applyFill="1" applyBorder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2 2" xfId="3" xr:uid="{00000000-0005-0000-0000-000002000000}"/>
    <cellStyle name="標準 3" xfId="4" xr:uid="{00000000-0005-0000-0000-000003000000}"/>
    <cellStyle name="標準 4" xfId="2" xr:uid="{00000000-0005-0000-0000-000004000000}"/>
  </cellStyles>
  <dxfs count="15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26077</xdr:colOff>
      <xdr:row>0</xdr:row>
      <xdr:rowOff>45157</xdr:rowOff>
    </xdr:from>
    <xdr:to>
      <xdr:col>2</xdr:col>
      <xdr:colOff>918017</xdr:colOff>
      <xdr:row>0</xdr:row>
      <xdr:rowOff>476491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B831ADA-89CA-4BC4-9592-F28CFD588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51901" y="45157"/>
          <a:ext cx="1474646" cy="4313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112060</xdr:colOff>
      <xdr:row>0</xdr:row>
      <xdr:rowOff>174147</xdr:rowOff>
    </xdr:from>
    <xdr:to>
      <xdr:col>1</xdr:col>
      <xdr:colOff>1047795</xdr:colOff>
      <xdr:row>0</xdr:row>
      <xdr:rowOff>595347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9E49B7A-C819-C071-1B85-63F12C97A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0" y="174147"/>
          <a:ext cx="1440000" cy="421200"/>
        </a:xfrm>
        <a:prstGeom prst="rect">
          <a:avLst/>
        </a:prstGeom>
      </xdr:spPr>
    </xdr:pic>
    <xdr:clientData/>
  </xdr:twoCellAnchor>
  <xdr:oneCellAnchor>
    <xdr:from>
      <xdr:col>0</xdr:col>
      <xdr:colOff>112060</xdr:colOff>
      <xdr:row>28</xdr:row>
      <xdr:rowOff>174147</xdr:rowOff>
    </xdr:from>
    <xdr:ext cx="1440000" cy="421200"/>
    <xdr:pic>
      <xdr:nvPicPr>
        <xdr:cNvPr id="5" name="図 4">
          <a:extLst>
            <a:ext uri="{FF2B5EF4-FFF2-40B4-BE49-F238E27FC236}">
              <a16:creationId xmlns:a16="http://schemas.microsoft.com/office/drawing/2014/main" id="{C3A5DE74-707A-4ABA-8825-2821C6F84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0" y="174147"/>
          <a:ext cx="1440000" cy="4212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70842</xdr:rowOff>
    </xdr:from>
    <xdr:to>
      <xdr:col>2</xdr:col>
      <xdr:colOff>19050</xdr:colOff>
      <xdr:row>0</xdr:row>
      <xdr:rowOff>463677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E296250-90F9-3B36-4916-1B15DD283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70842"/>
          <a:ext cx="1343025" cy="39283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39</xdr:row>
      <xdr:rowOff>57150</xdr:rowOff>
    </xdr:from>
    <xdr:to>
      <xdr:col>2</xdr:col>
      <xdr:colOff>9525</xdr:colOff>
      <xdr:row>39</xdr:row>
      <xdr:rowOff>449985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547CA0E-3C91-436D-BCBB-51321C9EB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1068050"/>
          <a:ext cx="1343025" cy="392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5"/>
  <sheetViews>
    <sheetView view="pageBreakPreview" zoomScale="60" zoomScaleNormal="80" workbookViewId="0">
      <pane ySplit="3" topLeftCell="A4" activePane="bottomLeft" state="frozen"/>
      <selection pane="bottomLeft" activeCell="L19" sqref="L19"/>
    </sheetView>
  </sheetViews>
  <sheetFormatPr defaultRowHeight="13.5"/>
  <cols>
    <col min="1" max="1" width="7.625" customWidth="1"/>
    <col min="2" max="2" width="30.625" style="1" customWidth="1"/>
    <col min="3" max="3" width="35.625" style="1" customWidth="1"/>
    <col min="4" max="5" width="13.625" style="2" customWidth="1"/>
    <col min="6" max="6" width="14.625" style="2" customWidth="1"/>
    <col min="7" max="9" width="12.625" style="2" customWidth="1"/>
    <col min="10" max="11" width="10.625" style="2" customWidth="1"/>
    <col min="12" max="12" width="15.625" customWidth="1"/>
    <col min="13" max="13" width="5.5" customWidth="1"/>
    <col min="14" max="14" width="7.125" customWidth="1"/>
    <col min="15" max="15" width="17.625" customWidth="1"/>
    <col min="16" max="16" width="13.125" customWidth="1"/>
    <col min="17" max="17" width="14.375" customWidth="1"/>
  </cols>
  <sheetData>
    <row r="1" spans="1:17" s="17" customFormat="1" ht="21.95" customHeight="1">
      <c r="A1" s="128" t="s">
        <v>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8"/>
    </row>
    <row r="2" spans="1:17" s="17" customFormat="1" ht="21.95" customHeight="1">
      <c r="A2" s="135" t="s">
        <v>0</v>
      </c>
      <c r="B2" s="135" t="s">
        <v>36</v>
      </c>
      <c r="C2" s="135" t="s">
        <v>37</v>
      </c>
      <c r="D2" s="137" t="s">
        <v>3</v>
      </c>
      <c r="E2" s="131" t="s">
        <v>12</v>
      </c>
      <c r="F2" s="131" t="s">
        <v>31</v>
      </c>
      <c r="G2" s="131" t="s">
        <v>32</v>
      </c>
      <c r="H2" s="131" t="s">
        <v>89</v>
      </c>
      <c r="I2" s="131" t="s">
        <v>33</v>
      </c>
      <c r="J2" s="133" t="s">
        <v>88</v>
      </c>
      <c r="K2" s="134"/>
      <c r="L2" s="125" t="s">
        <v>4</v>
      </c>
      <c r="M2" s="18"/>
    </row>
    <row r="3" spans="1:17" s="13" customFormat="1" ht="21.95" customHeight="1">
      <c r="A3" s="136"/>
      <c r="B3" s="136"/>
      <c r="C3" s="136"/>
      <c r="D3" s="138"/>
      <c r="E3" s="132"/>
      <c r="F3" s="132"/>
      <c r="G3" s="132"/>
      <c r="H3" s="132"/>
      <c r="I3" s="132"/>
      <c r="J3" s="36" t="s">
        <v>34</v>
      </c>
      <c r="K3" s="36" t="s">
        <v>35</v>
      </c>
      <c r="L3" s="126"/>
      <c r="Q3" s="14"/>
    </row>
    <row r="4" spans="1:17" s="13" customFormat="1" ht="21.95" customHeight="1">
      <c r="A4" s="37">
        <v>15</v>
      </c>
      <c r="B4" s="38" t="s">
        <v>61</v>
      </c>
      <c r="C4" s="38" t="s">
        <v>42</v>
      </c>
      <c r="D4" s="39">
        <v>9.2013888888888885E-4</v>
      </c>
      <c r="E4" s="40">
        <v>8.3460648148148142E-4</v>
      </c>
      <c r="F4" s="41">
        <f t="shared" ref="F4" si="0">IF(COUNT(D4:E4)&lt;2,"",D4-E4)*86400</f>
        <v>7.3900000000000023</v>
      </c>
      <c r="G4" s="41">
        <f>装備品リスト!I4</f>
        <v>0</v>
      </c>
      <c r="H4" s="42">
        <v>-0.36</v>
      </c>
      <c r="I4" s="42">
        <v>0</v>
      </c>
      <c r="J4" s="42">
        <v>0</v>
      </c>
      <c r="K4" s="41">
        <v>0</v>
      </c>
      <c r="L4" s="43">
        <f t="shared" ref="L4:L24" si="1">SUM(F4:K4)</f>
        <v>7.030000000000002</v>
      </c>
      <c r="Q4" s="14"/>
    </row>
    <row r="5" spans="1:17" s="13" customFormat="1" ht="21.95" customHeight="1">
      <c r="A5" s="44">
        <v>23</v>
      </c>
      <c r="B5" s="45" t="s">
        <v>62</v>
      </c>
      <c r="C5" s="46" t="s">
        <v>58</v>
      </c>
      <c r="D5" s="47">
        <v>9.0624999999999994E-4</v>
      </c>
      <c r="E5" s="40">
        <v>8.2824074074074083E-4</v>
      </c>
      <c r="F5" s="41">
        <f t="shared" ref="F5:F14" si="2">IF(COUNT(D5:E5)&lt;2,"",D5-E5)*86400</f>
        <v>6.7399999999999869</v>
      </c>
      <c r="G5" s="41">
        <f>装備品リスト!I5</f>
        <v>0</v>
      </c>
      <c r="H5" s="42">
        <v>-0.36</v>
      </c>
      <c r="I5" s="42">
        <v>0</v>
      </c>
      <c r="J5" s="42">
        <v>0</v>
      </c>
      <c r="K5" s="41">
        <v>0</v>
      </c>
      <c r="L5" s="43">
        <f t="shared" si="1"/>
        <v>6.3799999999999866</v>
      </c>
      <c r="M5" s="15"/>
      <c r="N5" s="127" t="s">
        <v>52</v>
      </c>
      <c r="O5" s="127"/>
      <c r="P5" s="127"/>
      <c r="Q5" s="16"/>
    </row>
    <row r="6" spans="1:17" s="13" customFormat="1" ht="21.95" customHeight="1">
      <c r="A6" s="44">
        <v>26</v>
      </c>
      <c r="B6" s="48" t="s">
        <v>63</v>
      </c>
      <c r="C6" s="46" t="s">
        <v>60</v>
      </c>
      <c r="D6" s="39">
        <v>9.9537037037037042E-4</v>
      </c>
      <c r="E6" s="40">
        <v>9.1967592592592589E-4</v>
      </c>
      <c r="F6" s="41">
        <f t="shared" si="2"/>
        <v>6.5400000000000071</v>
      </c>
      <c r="G6" s="41">
        <f>装備品リスト!I6</f>
        <v>0</v>
      </c>
      <c r="H6" s="42">
        <v>-0.36</v>
      </c>
      <c r="I6" s="42">
        <v>0</v>
      </c>
      <c r="J6" s="42">
        <v>0</v>
      </c>
      <c r="K6" s="41">
        <v>0</v>
      </c>
      <c r="L6" s="43">
        <f t="shared" si="1"/>
        <v>6.1800000000000068</v>
      </c>
      <c r="M6" s="15"/>
      <c r="N6" s="32" t="s">
        <v>49</v>
      </c>
      <c r="O6" s="32" t="s">
        <v>50</v>
      </c>
      <c r="P6" s="33" t="s">
        <v>51</v>
      </c>
      <c r="Q6" s="16"/>
    </row>
    <row r="7" spans="1:17" s="13" customFormat="1" ht="21.95" customHeight="1">
      <c r="A7" s="44">
        <v>60</v>
      </c>
      <c r="B7" s="48" t="s">
        <v>64</v>
      </c>
      <c r="C7" s="46" t="s">
        <v>43</v>
      </c>
      <c r="D7" s="39">
        <v>1.0011574074074074E-3</v>
      </c>
      <c r="E7" s="40">
        <v>8.4675925925925934E-4</v>
      </c>
      <c r="F7" s="41">
        <f t="shared" si="2"/>
        <v>13.339999999999995</v>
      </c>
      <c r="G7" s="41">
        <f>装備品リスト!I7</f>
        <v>-0.2</v>
      </c>
      <c r="H7" s="42">
        <v>-0.36</v>
      </c>
      <c r="I7" s="42">
        <v>0</v>
      </c>
      <c r="J7" s="42">
        <v>0</v>
      </c>
      <c r="K7" s="41">
        <v>0</v>
      </c>
      <c r="L7" s="43">
        <f t="shared" si="1"/>
        <v>12.779999999999996</v>
      </c>
      <c r="M7" s="15"/>
      <c r="N7" s="34">
        <v>1.1000000000000001</v>
      </c>
      <c r="O7" s="35">
        <v>0</v>
      </c>
      <c r="P7" s="34">
        <f>-(O7*N7-O7-O7)</f>
        <v>0</v>
      </c>
      <c r="Q7" s="16"/>
    </row>
    <row r="8" spans="1:17" s="13" customFormat="1" ht="21.95" customHeight="1">
      <c r="A8" s="44">
        <v>73</v>
      </c>
      <c r="B8" s="49" t="s">
        <v>5</v>
      </c>
      <c r="C8" s="48" t="s">
        <v>60</v>
      </c>
      <c r="D8" s="39">
        <v>9.9537037037037042E-4</v>
      </c>
      <c r="E8" s="40">
        <v>8.7650462962962953E-4</v>
      </c>
      <c r="F8" s="41">
        <f t="shared" si="2"/>
        <v>10.270000000000012</v>
      </c>
      <c r="G8" s="41">
        <f>装備品リスト!I8</f>
        <v>0</v>
      </c>
      <c r="H8" s="42">
        <v>-0.36</v>
      </c>
      <c r="I8" s="42">
        <v>0</v>
      </c>
      <c r="J8" s="42">
        <v>0</v>
      </c>
      <c r="K8" s="41">
        <v>0</v>
      </c>
      <c r="L8" s="43">
        <f t="shared" si="1"/>
        <v>9.9100000000000126</v>
      </c>
      <c r="M8" s="15"/>
      <c r="N8" s="19"/>
      <c r="O8" s="16"/>
      <c r="P8" s="16"/>
      <c r="Q8" s="16"/>
    </row>
    <row r="9" spans="1:17" s="13" customFormat="1" ht="21.95" customHeight="1">
      <c r="A9" s="50">
        <v>119</v>
      </c>
      <c r="B9" s="51" t="s">
        <v>65</v>
      </c>
      <c r="C9" s="52" t="s">
        <v>75</v>
      </c>
      <c r="D9" s="39">
        <v>9.4907407407407408E-4</v>
      </c>
      <c r="E9" s="40">
        <v>8.9305555555555568E-4</v>
      </c>
      <c r="F9" s="41">
        <f t="shared" si="2"/>
        <v>4.8399999999999892</v>
      </c>
      <c r="G9" s="41">
        <f>装備品リスト!I9</f>
        <v>0</v>
      </c>
      <c r="H9" s="42">
        <v>-0.36</v>
      </c>
      <c r="I9" s="42">
        <v>0</v>
      </c>
      <c r="J9" s="42">
        <v>0</v>
      </c>
      <c r="K9" s="41">
        <v>0</v>
      </c>
      <c r="L9" s="43">
        <f t="shared" si="1"/>
        <v>4.4799999999999889</v>
      </c>
      <c r="M9" s="15"/>
      <c r="N9" s="127" t="s">
        <v>53</v>
      </c>
      <c r="O9" s="127"/>
      <c r="P9" s="127"/>
      <c r="Q9" s="2"/>
    </row>
    <row r="10" spans="1:17" s="15" customFormat="1" ht="21.95" customHeight="1">
      <c r="A10" s="50">
        <v>121</v>
      </c>
      <c r="B10" s="52" t="s">
        <v>54</v>
      </c>
      <c r="C10" s="52" t="s">
        <v>57</v>
      </c>
      <c r="D10" s="39">
        <v>1.0532407407407407E-3</v>
      </c>
      <c r="E10" s="40">
        <v>9.5219907407407406E-4</v>
      </c>
      <c r="F10" s="41">
        <f t="shared" si="2"/>
        <v>8.7299999999999933</v>
      </c>
      <c r="G10" s="41">
        <f>装備品リスト!I10</f>
        <v>0</v>
      </c>
      <c r="H10" s="42">
        <v>-0.36</v>
      </c>
      <c r="I10" s="42">
        <v>0</v>
      </c>
      <c r="J10" s="42">
        <v>0</v>
      </c>
      <c r="K10" s="41">
        <v>0</v>
      </c>
      <c r="L10" s="43">
        <f t="shared" si="1"/>
        <v>8.3699999999999939</v>
      </c>
      <c r="N10" s="32" t="s">
        <v>49</v>
      </c>
      <c r="O10" s="32" t="s">
        <v>50</v>
      </c>
      <c r="P10" s="33" t="s">
        <v>51</v>
      </c>
    </row>
    <row r="11" spans="1:17" s="15" customFormat="1" ht="21.95" customHeight="1">
      <c r="A11" s="50">
        <v>158</v>
      </c>
      <c r="B11" s="52" t="s">
        <v>66</v>
      </c>
      <c r="C11" s="52" t="s">
        <v>76</v>
      </c>
      <c r="D11" s="39">
        <v>9.5486111111111108E-4</v>
      </c>
      <c r="E11" s="40">
        <v>8.7546296296296287E-4</v>
      </c>
      <c r="F11" s="41">
        <f t="shared" si="2"/>
        <v>6.8600000000000056</v>
      </c>
      <c r="G11" s="41">
        <f>装備品リスト!I11</f>
        <v>0</v>
      </c>
      <c r="H11" s="42">
        <v>-0.36</v>
      </c>
      <c r="I11" s="42">
        <v>0</v>
      </c>
      <c r="J11" s="42">
        <v>0</v>
      </c>
      <c r="K11" s="41">
        <v>0</v>
      </c>
      <c r="L11" s="43">
        <f t="shared" si="1"/>
        <v>6.5000000000000053</v>
      </c>
      <c r="N11" s="34">
        <v>1.2</v>
      </c>
      <c r="O11" s="35">
        <v>0</v>
      </c>
      <c r="P11" s="34">
        <f>-(O11*N11-O11-O11)</f>
        <v>0</v>
      </c>
      <c r="Q11" s="16"/>
    </row>
    <row r="12" spans="1:17" s="15" customFormat="1" ht="21.95" customHeight="1">
      <c r="A12" s="50">
        <v>166</v>
      </c>
      <c r="B12" s="52" t="s">
        <v>67</v>
      </c>
      <c r="C12" s="52" t="s">
        <v>46</v>
      </c>
      <c r="D12" s="39">
        <v>9.3865740740740726E-4</v>
      </c>
      <c r="E12" s="40">
        <v>8.475694444444443E-4</v>
      </c>
      <c r="F12" s="41">
        <f t="shared" si="2"/>
        <v>7.8699999999999992</v>
      </c>
      <c r="G12" s="41">
        <f>装備品リスト!I12</f>
        <v>0</v>
      </c>
      <c r="H12" s="42">
        <v>-0.36</v>
      </c>
      <c r="I12" s="42">
        <v>0</v>
      </c>
      <c r="J12" s="42">
        <v>0</v>
      </c>
      <c r="K12" s="41">
        <v>0</v>
      </c>
      <c r="L12" s="43">
        <f t="shared" si="1"/>
        <v>7.5099999999999989</v>
      </c>
      <c r="N12" s="19"/>
      <c r="O12" s="16"/>
      <c r="P12" s="16"/>
      <c r="Q12" s="16"/>
    </row>
    <row r="13" spans="1:17" s="15" customFormat="1" ht="21.95" customHeight="1">
      <c r="A13" s="50">
        <v>194</v>
      </c>
      <c r="B13" s="52" t="s">
        <v>15</v>
      </c>
      <c r="C13" s="52" t="s">
        <v>16</v>
      </c>
      <c r="D13" s="39">
        <v>1.0069444444444444E-3</v>
      </c>
      <c r="E13" s="40">
        <v>9.2615740740740755E-4</v>
      </c>
      <c r="F13" s="41">
        <f t="shared" si="2"/>
        <v>6.9799999999999862</v>
      </c>
      <c r="G13" s="41">
        <f>装備品リスト!I13</f>
        <v>0</v>
      </c>
      <c r="H13" s="42">
        <v>-0.36</v>
      </c>
      <c r="I13" s="42">
        <v>0</v>
      </c>
      <c r="J13" s="42">
        <v>0</v>
      </c>
      <c r="K13" s="41">
        <v>0</v>
      </c>
      <c r="L13" s="43">
        <f t="shared" si="1"/>
        <v>6.6199999999999859</v>
      </c>
      <c r="N13" s="19"/>
      <c r="O13" s="16"/>
      <c r="P13" s="16"/>
      <c r="Q13" s="16"/>
    </row>
    <row r="14" spans="1:17" s="15" customFormat="1" ht="21.95" customHeight="1">
      <c r="A14" s="50">
        <v>220</v>
      </c>
      <c r="B14" s="52" t="s">
        <v>55</v>
      </c>
      <c r="C14" s="52" t="s">
        <v>77</v>
      </c>
      <c r="D14" s="39">
        <v>9.2824074074074076E-4</v>
      </c>
      <c r="E14" s="40">
        <v>9.6678240740740752E-4</v>
      </c>
      <c r="F14" s="41">
        <f t="shared" si="2"/>
        <v>-3.3300000000000081</v>
      </c>
      <c r="G14" s="41">
        <f>装備品リスト!I14</f>
        <v>0</v>
      </c>
      <c r="H14" s="42">
        <v>-0.36</v>
      </c>
      <c r="I14" s="42">
        <v>0</v>
      </c>
      <c r="J14" s="42">
        <v>0</v>
      </c>
      <c r="K14" s="41">
        <v>0</v>
      </c>
      <c r="L14" s="43">
        <f t="shared" si="1"/>
        <v>-3.6900000000000079</v>
      </c>
      <c r="N14" s="19"/>
      <c r="O14" s="16"/>
      <c r="P14" s="16"/>
      <c r="Q14" s="16"/>
    </row>
    <row r="15" spans="1:17" s="15" customFormat="1" ht="21.95" customHeight="1">
      <c r="A15" s="50">
        <v>221</v>
      </c>
      <c r="B15" s="52" t="s">
        <v>56</v>
      </c>
      <c r="C15" s="52" t="s">
        <v>59</v>
      </c>
      <c r="D15" s="39">
        <v>9.5370370370370368E-4</v>
      </c>
      <c r="E15" s="40">
        <v>8.6631944444444441E-4</v>
      </c>
      <c r="F15" s="41">
        <f t="shared" ref="F15:F16" si="3">IF(COUNT(D15:E15)&lt;2,"",D15-E15)*86400</f>
        <v>7.5500000000000007</v>
      </c>
      <c r="G15" s="41">
        <f>装備品リスト!I15</f>
        <v>0</v>
      </c>
      <c r="H15" s="42">
        <v>-0.36</v>
      </c>
      <c r="I15" s="42">
        <v>0</v>
      </c>
      <c r="J15" s="42">
        <v>0</v>
      </c>
      <c r="K15" s="41">
        <v>0</v>
      </c>
      <c r="L15" s="43">
        <f t="shared" si="1"/>
        <v>7.19</v>
      </c>
      <c r="N15" s="19"/>
      <c r="O15" s="16"/>
      <c r="P15" s="16"/>
      <c r="Q15" s="16"/>
    </row>
    <row r="16" spans="1:17" s="15" customFormat="1" ht="21.95" customHeight="1">
      <c r="A16" s="50">
        <v>249</v>
      </c>
      <c r="B16" s="52" t="s">
        <v>45</v>
      </c>
      <c r="C16" s="52" t="s">
        <v>46</v>
      </c>
      <c r="D16" s="39">
        <v>9.3981481481481477E-4</v>
      </c>
      <c r="E16" s="40">
        <v>8.6365740740740749E-4</v>
      </c>
      <c r="F16" s="41">
        <f t="shared" si="3"/>
        <v>6.5799999999999885</v>
      </c>
      <c r="G16" s="41">
        <f>装備品リスト!I16</f>
        <v>-0.2</v>
      </c>
      <c r="H16" s="42">
        <v>-0.36</v>
      </c>
      <c r="I16" s="42">
        <v>0</v>
      </c>
      <c r="J16" s="42">
        <v>0</v>
      </c>
      <c r="K16" s="41">
        <v>0</v>
      </c>
      <c r="L16" s="43">
        <f t="shared" si="1"/>
        <v>6.019999999999988</v>
      </c>
      <c r="N16" s="19"/>
      <c r="O16" s="16"/>
      <c r="P16" s="16"/>
      <c r="Q16" s="16"/>
    </row>
    <row r="17" spans="1:17" s="15" customFormat="1" ht="21.95" customHeight="1">
      <c r="A17" s="50">
        <v>250</v>
      </c>
      <c r="B17" s="52" t="s">
        <v>68</v>
      </c>
      <c r="C17" s="52" t="s">
        <v>44</v>
      </c>
      <c r="D17" s="39">
        <v>9.5833333333333328E-4</v>
      </c>
      <c r="E17" s="40">
        <v>9.2280092592592587E-4</v>
      </c>
      <c r="F17" s="41">
        <f t="shared" ref="F17:F24" si="4">IF(COUNT(D17:E17)&lt;2,"",D17-E17)*86400</f>
        <v>3.0700000000000003</v>
      </c>
      <c r="G17" s="41">
        <f>装備品リスト!I17</f>
        <v>0</v>
      </c>
      <c r="H17" s="42">
        <v>-0.36</v>
      </c>
      <c r="I17" s="42">
        <v>0</v>
      </c>
      <c r="J17" s="42">
        <v>0</v>
      </c>
      <c r="K17" s="41">
        <v>0</v>
      </c>
      <c r="L17" s="43">
        <f t="shared" si="1"/>
        <v>2.7100000000000004</v>
      </c>
      <c r="N17" s="19"/>
      <c r="O17" s="16"/>
      <c r="P17" s="16"/>
      <c r="Q17" s="16"/>
    </row>
    <row r="18" spans="1:17" s="15" customFormat="1" ht="21.95" customHeight="1">
      <c r="A18" s="50">
        <v>258</v>
      </c>
      <c r="B18" s="52" t="s">
        <v>40</v>
      </c>
      <c r="C18" s="52" t="s">
        <v>43</v>
      </c>
      <c r="D18" s="39">
        <v>1.0011574074074074E-3</v>
      </c>
      <c r="E18" s="40">
        <v>9.1874999999999997E-4</v>
      </c>
      <c r="F18" s="41">
        <f t="shared" si="4"/>
        <v>7.1200000000000037</v>
      </c>
      <c r="G18" s="41">
        <f>装備品リスト!I18</f>
        <v>0</v>
      </c>
      <c r="H18" s="42">
        <v>-0.36</v>
      </c>
      <c r="I18" s="42">
        <v>0</v>
      </c>
      <c r="J18" s="42">
        <v>0</v>
      </c>
      <c r="K18" s="41">
        <v>0</v>
      </c>
      <c r="L18" s="43">
        <f t="shared" si="1"/>
        <v>6.7600000000000033</v>
      </c>
      <c r="N18" s="19"/>
      <c r="O18" s="16"/>
      <c r="P18" s="16"/>
      <c r="Q18" s="16"/>
    </row>
    <row r="19" spans="1:17" s="15" customFormat="1" ht="21.95" customHeight="1">
      <c r="A19" s="50" t="s">
        <v>70</v>
      </c>
      <c r="B19" s="52" t="s">
        <v>87</v>
      </c>
      <c r="C19" s="52" t="s">
        <v>91</v>
      </c>
      <c r="D19" s="39">
        <v>9.2592592592592585E-4</v>
      </c>
      <c r="E19" s="40">
        <v>9.3541666666666675E-4</v>
      </c>
      <c r="F19" s="41">
        <f t="shared" si="4"/>
        <v>-0.82000000000001383</v>
      </c>
      <c r="G19" s="41">
        <f>装備品リスト!I19</f>
        <v>-0.60000000000000009</v>
      </c>
      <c r="H19" s="42">
        <v>-0.36</v>
      </c>
      <c r="I19" s="42">
        <v>0</v>
      </c>
      <c r="J19" s="42">
        <v>0</v>
      </c>
      <c r="K19" s="41">
        <v>0</v>
      </c>
      <c r="L19" s="43">
        <f t="shared" si="1"/>
        <v>-1.780000000000014</v>
      </c>
      <c r="N19" s="19"/>
      <c r="O19" s="16"/>
      <c r="P19" s="16"/>
      <c r="Q19" s="16"/>
    </row>
    <row r="20" spans="1:17" s="15" customFormat="1" ht="21.95" customHeight="1">
      <c r="A20" s="50" t="s">
        <v>85</v>
      </c>
      <c r="B20" s="52" t="s">
        <v>86</v>
      </c>
      <c r="C20" s="52" t="s">
        <v>71</v>
      </c>
      <c r="D20" s="39">
        <v>9.6064814814814808E-4</v>
      </c>
      <c r="E20" s="40">
        <v>9.6307870370370373E-4</v>
      </c>
      <c r="F20" s="41">
        <f t="shared" ref="F20" si="5">IF(COUNT(D20:E20)&lt;2,"",D20-E20)*86400</f>
        <v>-0.2100000000000081</v>
      </c>
      <c r="G20" s="41">
        <f>装備品リスト!I20</f>
        <v>-0.60000000000000009</v>
      </c>
      <c r="H20" s="42">
        <v>-0.36</v>
      </c>
      <c r="I20" s="42">
        <v>0</v>
      </c>
      <c r="J20" s="42">
        <v>0.8</v>
      </c>
      <c r="K20" s="41">
        <v>0</v>
      </c>
      <c r="L20" s="43">
        <f t="shared" ref="L20" si="6">SUM(F20:K20)</f>
        <v>-0.3700000000000081</v>
      </c>
      <c r="N20" s="19"/>
      <c r="O20" s="16"/>
      <c r="P20" s="16"/>
      <c r="Q20" s="16"/>
    </row>
    <row r="21" spans="1:17" s="15" customFormat="1" ht="21.95" customHeight="1">
      <c r="A21" s="50">
        <v>277</v>
      </c>
      <c r="B21" s="52" t="s">
        <v>72</v>
      </c>
      <c r="C21" s="52" t="s">
        <v>81</v>
      </c>
      <c r="D21" s="39">
        <v>9.3750000000000007E-4</v>
      </c>
      <c r="E21" s="40">
        <v>9.2893518518518531E-4</v>
      </c>
      <c r="F21" s="41">
        <f t="shared" si="4"/>
        <v>0.73999999999999555</v>
      </c>
      <c r="G21" s="41">
        <f>装備品リスト!I21</f>
        <v>0</v>
      </c>
      <c r="H21" s="42">
        <v>-0.36</v>
      </c>
      <c r="I21" s="42">
        <v>0</v>
      </c>
      <c r="J21" s="42">
        <v>0</v>
      </c>
      <c r="K21" s="41">
        <v>0</v>
      </c>
      <c r="L21" s="43">
        <f t="shared" si="1"/>
        <v>0.37999999999999556</v>
      </c>
      <c r="N21" s="19"/>
      <c r="O21" s="16"/>
      <c r="P21" s="16"/>
      <c r="Q21" s="16"/>
    </row>
    <row r="22" spans="1:17" s="15" customFormat="1" ht="21.95" customHeight="1">
      <c r="A22" s="50">
        <v>279</v>
      </c>
      <c r="B22" s="52" t="s">
        <v>41</v>
      </c>
      <c r="C22" s="52" t="s">
        <v>44</v>
      </c>
      <c r="D22" s="39">
        <v>9.5833333333333328E-4</v>
      </c>
      <c r="E22" s="40">
        <v>9.015046296296297E-4</v>
      </c>
      <c r="F22" s="41">
        <f t="shared" si="4"/>
        <v>4.9099999999999886</v>
      </c>
      <c r="G22" s="41">
        <f>装備品リスト!I22</f>
        <v>0</v>
      </c>
      <c r="H22" s="42">
        <v>-0.36</v>
      </c>
      <c r="I22" s="42">
        <v>0</v>
      </c>
      <c r="J22" s="42">
        <v>0</v>
      </c>
      <c r="K22" s="41">
        <v>0</v>
      </c>
      <c r="L22" s="43">
        <f t="shared" si="1"/>
        <v>4.5499999999999883</v>
      </c>
      <c r="N22" s="19"/>
      <c r="O22" s="16"/>
      <c r="P22" s="16"/>
      <c r="Q22" s="16"/>
    </row>
    <row r="23" spans="1:17" s="15" customFormat="1" ht="21.95" customHeight="1">
      <c r="A23" s="50">
        <v>288</v>
      </c>
      <c r="B23" s="52" t="s">
        <v>73</v>
      </c>
      <c r="C23" s="52" t="s">
        <v>78</v>
      </c>
      <c r="D23" s="39">
        <v>1.0185185185185186E-3</v>
      </c>
      <c r="E23" s="40">
        <v>9.3495370370370379E-4</v>
      </c>
      <c r="F23" s="41">
        <f t="shared" si="4"/>
        <v>7.2200000000000033</v>
      </c>
      <c r="G23" s="41">
        <f>装備品リスト!I23</f>
        <v>0</v>
      </c>
      <c r="H23" s="42">
        <v>-0.36</v>
      </c>
      <c r="I23" s="42">
        <v>0</v>
      </c>
      <c r="J23" s="42">
        <v>0</v>
      </c>
      <c r="K23" s="41">
        <v>0</v>
      </c>
      <c r="L23" s="43">
        <f t="shared" si="1"/>
        <v>6.860000000000003</v>
      </c>
      <c r="N23" s="19"/>
      <c r="O23" s="16"/>
      <c r="P23" s="16"/>
      <c r="Q23" s="16"/>
    </row>
    <row r="24" spans="1:17" s="15" customFormat="1" ht="21.95" customHeight="1">
      <c r="A24" s="50">
        <v>289</v>
      </c>
      <c r="B24" s="52" t="s">
        <v>74</v>
      </c>
      <c r="C24" s="52" t="s">
        <v>16</v>
      </c>
      <c r="D24" s="39">
        <v>1.0069444444444444E-3</v>
      </c>
      <c r="E24" s="40">
        <v>1.0103009259259258E-3</v>
      </c>
      <c r="F24" s="41">
        <f t="shared" si="4"/>
        <v>-0.28999999999998888</v>
      </c>
      <c r="G24" s="41">
        <f>装備品リスト!I24</f>
        <v>0</v>
      </c>
      <c r="H24" s="42">
        <v>-0.36</v>
      </c>
      <c r="I24" s="42">
        <v>0</v>
      </c>
      <c r="J24" s="42">
        <v>0</v>
      </c>
      <c r="K24" s="41">
        <v>0</v>
      </c>
      <c r="L24" s="43">
        <f t="shared" si="1"/>
        <v>-0.64999999999998881</v>
      </c>
      <c r="N24" s="19"/>
      <c r="O24" s="16"/>
      <c r="P24" s="16"/>
      <c r="Q24" s="16"/>
    </row>
    <row r="25" spans="1:17">
      <c r="F25" s="11"/>
    </row>
  </sheetData>
  <mergeCells count="14">
    <mergeCell ref="L2:L3"/>
    <mergeCell ref="N9:P9"/>
    <mergeCell ref="A1:L1"/>
    <mergeCell ref="N5:P5"/>
    <mergeCell ref="F2:F3"/>
    <mergeCell ref="G2:G3"/>
    <mergeCell ref="H2:H3"/>
    <mergeCell ref="I2:I3"/>
    <mergeCell ref="J2:K2"/>
    <mergeCell ref="A2:A3"/>
    <mergeCell ref="B2:B3"/>
    <mergeCell ref="C2:C3"/>
    <mergeCell ref="D2:D3"/>
    <mergeCell ref="E2:E3"/>
  </mergeCells>
  <phoneticPr fontId="1"/>
  <conditionalFormatting sqref="G4:G24">
    <cfRule type="cellIs" dxfId="14" priority="2" operator="lessThan">
      <formula>0</formula>
    </cfRule>
  </conditionalFormatting>
  <conditionalFormatting sqref="J4:J24">
    <cfRule type="cellIs" dxfId="13" priority="1" operator="greaterThan">
      <formula>0</formula>
    </cfRule>
  </conditionalFormatting>
  <conditionalFormatting sqref="K4:K24">
    <cfRule type="cellIs" dxfId="12" priority="4" operator="lessThan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6" orientation="landscape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4DB21-0644-48BB-839A-3C4F5729D9F2}">
  <sheetPr>
    <pageSetUpPr fitToPage="1"/>
  </sheetPr>
  <dimension ref="A1:Q28"/>
  <sheetViews>
    <sheetView view="pageBreakPreview" zoomScale="60" zoomScaleNormal="80" workbookViewId="0">
      <pane ySplit="3" topLeftCell="A4" activePane="bottomLeft" state="frozen"/>
      <selection pane="bottomLeft" activeCell="B19" sqref="B19"/>
    </sheetView>
  </sheetViews>
  <sheetFormatPr defaultRowHeight="13.5"/>
  <cols>
    <col min="1" max="1" width="7.625" customWidth="1"/>
    <col min="2" max="2" width="30.625" style="1" customWidth="1"/>
    <col min="3" max="3" width="35.625" style="1" customWidth="1"/>
    <col min="4" max="5" width="13.625" style="2" customWidth="1"/>
    <col min="6" max="6" width="14.625" style="2" customWidth="1"/>
    <col min="7" max="9" width="12.625" style="2" customWidth="1"/>
    <col min="10" max="11" width="10.625" style="2" customWidth="1"/>
    <col min="12" max="12" width="15.625" customWidth="1"/>
    <col min="13" max="13" width="5.5" customWidth="1"/>
    <col min="15" max="15" width="16.125" customWidth="1"/>
    <col min="16" max="16" width="14.25" customWidth="1"/>
    <col min="17" max="17" width="14.375" customWidth="1"/>
  </cols>
  <sheetData>
    <row r="1" spans="1:17" s="17" customFormat="1" ht="21.95" customHeight="1">
      <c r="A1" s="139" t="s">
        <v>96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8"/>
    </row>
    <row r="2" spans="1:17" s="17" customFormat="1" ht="21.95" customHeight="1">
      <c r="A2" s="135" t="s">
        <v>0</v>
      </c>
      <c r="B2" s="135" t="s">
        <v>36</v>
      </c>
      <c r="C2" s="135" t="s">
        <v>37</v>
      </c>
      <c r="D2" s="137" t="s">
        <v>3</v>
      </c>
      <c r="E2" s="131" t="s">
        <v>12</v>
      </c>
      <c r="F2" s="131" t="s">
        <v>31</v>
      </c>
      <c r="G2" s="131" t="s">
        <v>32</v>
      </c>
      <c r="H2" s="131" t="s">
        <v>89</v>
      </c>
      <c r="I2" s="131" t="s">
        <v>33</v>
      </c>
      <c r="J2" s="133" t="s">
        <v>88</v>
      </c>
      <c r="K2" s="134"/>
      <c r="L2" s="125" t="s">
        <v>4</v>
      </c>
      <c r="M2" s="18"/>
    </row>
    <row r="3" spans="1:17" s="13" customFormat="1" ht="21.95" customHeight="1">
      <c r="A3" s="136"/>
      <c r="B3" s="136"/>
      <c r="C3" s="136"/>
      <c r="D3" s="138"/>
      <c r="E3" s="132"/>
      <c r="F3" s="132"/>
      <c r="G3" s="132"/>
      <c r="H3" s="132"/>
      <c r="I3" s="132"/>
      <c r="J3" s="36" t="s">
        <v>34</v>
      </c>
      <c r="K3" s="36" t="s">
        <v>35</v>
      </c>
      <c r="L3" s="126"/>
      <c r="Q3" s="14"/>
    </row>
    <row r="4" spans="1:17" s="13" customFormat="1" ht="21.95" customHeight="1">
      <c r="A4" s="44">
        <f>'A S1'!A4</f>
        <v>15</v>
      </c>
      <c r="B4" s="49" t="str">
        <f>'A S1'!B4</f>
        <v>ましゅ～</v>
      </c>
      <c r="C4" s="48" t="str">
        <f>'A S1'!C4</f>
        <v>MAZDA RX-7 FD3S</v>
      </c>
      <c r="D4" s="39">
        <f>'A S1'!D4</f>
        <v>9.2013888888888885E-4</v>
      </c>
      <c r="E4" s="40">
        <v>8.3587962962962956E-4</v>
      </c>
      <c r="F4" s="41">
        <f>IF(COUNT(D4:E4)&lt;2,"",D4-E4)*86400</f>
        <v>7.2800000000000029</v>
      </c>
      <c r="G4" s="41">
        <f>装備品リスト!I4</f>
        <v>0</v>
      </c>
      <c r="H4" s="42">
        <v>-0.1</v>
      </c>
      <c r="I4" s="42">
        <v>0</v>
      </c>
      <c r="J4" s="53">
        <f>'A S1'!J4</f>
        <v>0</v>
      </c>
      <c r="K4" s="53">
        <f>'A S1'!K4</f>
        <v>0</v>
      </c>
      <c r="L4" s="43">
        <f>SUM(F4:K4)</f>
        <v>7.1800000000000033</v>
      </c>
      <c r="Q4" s="14"/>
    </row>
    <row r="5" spans="1:17" s="13" customFormat="1" ht="21.95" customHeight="1">
      <c r="A5" s="44">
        <f>'A S1'!A5</f>
        <v>23</v>
      </c>
      <c r="B5" s="45" t="str">
        <f>'A S1'!B5</f>
        <v>TiRACING レンタカーエリーゼ　2024</v>
      </c>
      <c r="C5" s="48" t="str">
        <f>'A S1'!C5</f>
        <v>LOTUS EXIGE</v>
      </c>
      <c r="D5" s="47">
        <f>'A S1'!D5</f>
        <v>9.0624999999999994E-4</v>
      </c>
      <c r="E5" s="40">
        <v>8.3460648148148142E-4</v>
      </c>
      <c r="F5" s="41">
        <f t="shared" ref="F5:F24" si="0">IF(COUNT(D5:E5)&lt;2,"",D5-E5)*86400</f>
        <v>6.19</v>
      </c>
      <c r="G5" s="41">
        <f>装備品リスト!I5</f>
        <v>0</v>
      </c>
      <c r="H5" s="42">
        <v>-0.1</v>
      </c>
      <c r="I5" s="42">
        <v>0</v>
      </c>
      <c r="J5" s="53">
        <f>'A S1'!J5</f>
        <v>0</v>
      </c>
      <c r="K5" s="53">
        <f>'A S1'!K5</f>
        <v>0</v>
      </c>
      <c r="L5" s="43">
        <f t="shared" ref="L5:L24" si="1">SUM(F5:K5)</f>
        <v>6.0900000000000007</v>
      </c>
      <c r="M5" s="15"/>
      <c r="N5" s="127" t="s">
        <v>52</v>
      </c>
      <c r="O5" s="127"/>
      <c r="P5" s="127"/>
      <c r="Q5" s="16"/>
    </row>
    <row r="6" spans="1:17" s="13" customFormat="1" ht="21.95" customHeight="1">
      <c r="A6" s="44">
        <f>'A S1'!A6</f>
        <v>26</v>
      </c>
      <c r="B6" s="49" t="str">
        <f>'A S1'!B6</f>
        <v>いしわた3</v>
      </c>
      <c r="C6" s="48" t="str">
        <f>'A S1'!C6</f>
        <v>SUZUKI SWIFTSPORT ZC33S</v>
      </c>
      <c r="D6" s="39">
        <f>'A S1'!D6</f>
        <v>9.9537037037037042E-4</v>
      </c>
      <c r="E6" s="40">
        <v>9.2465277777777782E-4</v>
      </c>
      <c r="F6" s="41">
        <f t="shared" si="0"/>
        <v>6.11</v>
      </c>
      <c r="G6" s="41">
        <f>装備品リスト!I6</f>
        <v>0</v>
      </c>
      <c r="H6" s="42">
        <v>-0.1</v>
      </c>
      <c r="I6" s="42">
        <v>0</v>
      </c>
      <c r="J6" s="53">
        <f>'A S1'!J6</f>
        <v>0</v>
      </c>
      <c r="K6" s="53">
        <f>'A S1'!K6</f>
        <v>0</v>
      </c>
      <c r="L6" s="43">
        <f t="shared" si="1"/>
        <v>6.0100000000000007</v>
      </c>
      <c r="M6" s="15"/>
      <c r="N6" s="32" t="s">
        <v>49</v>
      </c>
      <c r="O6" s="32" t="s">
        <v>50</v>
      </c>
      <c r="P6" s="33" t="s">
        <v>51</v>
      </c>
      <c r="Q6" s="16"/>
    </row>
    <row r="7" spans="1:17" s="13" customFormat="1" ht="21.95" customHeight="1">
      <c r="A7" s="44">
        <f>'A S1'!A7</f>
        <v>60</v>
      </c>
      <c r="B7" s="49" t="str">
        <f>'A S1'!B7</f>
        <v>くまち@インチキスイフト</v>
      </c>
      <c r="C7" s="48" t="str">
        <f>'A S1'!C7</f>
        <v>SUZUKI SWIFTSPORT ZC32S</v>
      </c>
      <c r="D7" s="39">
        <f>'A S1'!D7</f>
        <v>1.0011574074074074E-3</v>
      </c>
      <c r="E7" s="40" t="s">
        <v>100</v>
      </c>
      <c r="F7" s="41" t="e">
        <f t="shared" si="0"/>
        <v>#VALUE!</v>
      </c>
      <c r="G7" s="41">
        <f>装備品リスト!I7</f>
        <v>-0.2</v>
      </c>
      <c r="H7" s="42">
        <v>-0.1</v>
      </c>
      <c r="I7" s="42">
        <v>0</v>
      </c>
      <c r="J7" s="53">
        <f>'A S1'!J7</f>
        <v>0</v>
      </c>
      <c r="K7" s="53">
        <f>'A S1'!K7</f>
        <v>0</v>
      </c>
      <c r="L7" s="43" t="e">
        <f t="shared" si="1"/>
        <v>#VALUE!</v>
      </c>
      <c r="M7" s="15"/>
      <c r="N7" s="34">
        <v>1.1000000000000001</v>
      </c>
      <c r="O7" s="35">
        <v>0</v>
      </c>
      <c r="P7" s="34">
        <f>-(O7*N7-O7-O7)</f>
        <v>0</v>
      </c>
      <c r="Q7" s="16"/>
    </row>
    <row r="8" spans="1:17" s="13" customFormat="1" ht="21.95" customHeight="1">
      <c r="A8" s="44">
        <f>'A S1'!A8</f>
        <v>73</v>
      </c>
      <c r="B8" s="49" t="str">
        <f>'A S1'!B8</f>
        <v>lin lin</v>
      </c>
      <c r="C8" s="48" t="str">
        <f>'A S1'!C8</f>
        <v>SUZUKI SWIFTSPORT ZC33S</v>
      </c>
      <c r="D8" s="39">
        <f>'A S1'!D8</f>
        <v>9.9537037037037042E-4</v>
      </c>
      <c r="E8" s="40">
        <v>8.7546296296296287E-4</v>
      </c>
      <c r="F8" s="41">
        <f t="shared" si="0"/>
        <v>10.360000000000012</v>
      </c>
      <c r="G8" s="41">
        <f>装備品リスト!I8</f>
        <v>0</v>
      </c>
      <c r="H8" s="42">
        <v>-0.1</v>
      </c>
      <c r="I8" s="42">
        <v>0</v>
      </c>
      <c r="J8" s="53">
        <f>'A S1'!J8</f>
        <v>0</v>
      </c>
      <c r="K8" s="53">
        <f>'A S1'!K8</f>
        <v>0</v>
      </c>
      <c r="L8" s="43">
        <f t="shared" si="1"/>
        <v>10.260000000000012</v>
      </c>
      <c r="M8" s="15"/>
      <c r="N8" s="19"/>
      <c r="O8" s="16"/>
      <c r="P8" s="16"/>
      <c r="Q8" s="16"/>
    </row>
    <row r="9" spans="1:17" s="13" customFormat="1" ht="21.95" customHeight="1">
      <c r="A9" s="44">
        <f>'A S1'!A9</f>
        <v>119</v>
      </c>
      <c r="B9" s="49" t="str">
        <f>'A S1'!B9</f>
        <v>スレンダー軍曹</v>
      </c>
      <c r="C9" s="48" t="str">
        <f>'A S1'!C9</f>
        <v>MAZDA RX-8</v>
      </c>
      <c r="D9" s="39">
        <f>'A S1'!D9</f>
        <v>9.4907407407407408E-4</v>
      </c>
      <c r="E9" s="40">
        <v>8.8981481481481496E-4</v>
      </c>
      <c r="F9" s="41">
        <f t="shared" si="0"/>
        <v>5.1199999999999877</v>
      </c>
      <c r="G9" s="41">
        <f>装備品リスト!I9</f>
        <v>0</v>
      </c>
      <c r="H9" s="42">
        <v>-0.1</v>
      </c>
      <c r="I9" s="42">
        <v>0</v>
      </c>
      <c r="J9" s="53">
        <f>'A S1'!J9</f>
        <v>0</v>
      </c>
      <c r="K9" s="53">
        <f>'A S1'!K9</f>
        <v>0</v>
      </c>
      <c r="L9" s="43">
        <f t="shared" si="1"/>
        <v>5.019999999999988</v>
      </c>
      <c r="M9" s="15"/>
      <c r="N9" s="127" t="s">
        <v>53</v>
      </c>
      <c r="O9" s="127"/>
      <c r="P9" s="127"/>
      <c r="Q9" s="16"/>
    </row>
    <row r="10" spans="1:17" s="13" customFormat="1" ht="21.95" customHeight="1">
      <c r="A10" s="44">
        <f>'A S1'!A10</f>
        <v>121</v>
      </c>
      <c r="B10" s="49" t="str">
        <f>'A S1'!B10</f>
        <v>あおいのりお</v>
      </c>
      <c r="C10" s="48" t="str">
        <f>'A S1'!C10</f>
        <v>HONDA S660</v>
      </c>
      <c r="D10" s="39">
        <f>'A S1'!D10</f>
        <v>1.0532407407407407E-3</v>
      </c>
      <c r="E10" s="40">
        <v>9.5324074074074072E-4</v>
      </c>
      <c r="F10" s="41">
        <f t="shared" si="0"/>
        <v>8.6399999999999952</v>
      </c>
      <c r="G10" s="41">
        <f>装備品リスト!I10</f>
        <v>0</v>
      </c>
      <c r="H10" s="42">
        <v>-0.1</v>
      </c>
      <c r="I10" s="42">
        <v>0</v>
      </c>
      <c r="J10" s="53">
        <f>'A S1'!J10</f>
        <v>0</v>
      </c>
      <c r="K10" s="53">
        <f>'A S1'!K10</f>
        <v>0</v>
      </c>
      <c r="L10" s="43">
        <f t="shared" si="1"/>
        <v>8.5399999999999956</v>
      </c>
      <c r="M10" s="15"/>
      <c r="N10" s="32" t="s">
        <v>49</v>
      </c>
      <c r="O10" s="32" t="s">
        <v>50</v>
      </c>
      <c r="P10" s="33" t="s">
        <v>51</v>
      </c>
      <c r="Q10" s="16"/>
    </row>
    <row r="11" spans="1:17" s="13" customFormat="1" ht="21.95" customHeight="1">
      <c r="A11" s="44">
        <f>'A S1'!A11</f>
        <v>158</v>
      </c>
      <c r="B11" s="49" t="str">
        <f>'A S1'!B11</f>
        <v>イッチー</v>
      </c>
      <c r="C11" s="48" t="str">
        <f>'A S1'!C11</f>
        <v>TOYOTA GR86</v>
      </c>
      <c r="D11" s="39">
        <f>'A S1'!D11</f>
        <v>9.5486111111111108E-4</v>
      </c>
      <c r="E11" s="40">
        <v>8.8229166666666664E-4</v>
      </c>
      <c r="F11" s="41">
        <f t="shared" si="0"/>
        <v>6.27</v>
      </c>
      <c r="G11" s="41">
        <f>装備品リスト!I11</f>
        <v>0</v>
      </c>
      <c r="H11" s="42">
        <v>-0.1</v>
      </c>
      <c r="I11" s="42">
        <v>0</v>
      </c>
      <c r="J11" s="53">
        <f>'A S1'!J11</f>
        <v>0</v>
      </c>
      <c r="K11" s="53">
        <f>'A S1'!K11</f>
        <v>0</v>
      </c>
      <c r="L11" s="43">
        <f t="shared" si="1"/>
        <v>6.17</v>
      </c>
      <c r="M11" s="15"/>
      <c r="N11" s="34">
        <v>1.2</v>
      </c>
      <c r="O11" s="35">
        <v>0</v>
      </c>
      <c r="P11" s="34">
        <f>-(O11*N11-O11-O11)</f>
        <v>0</v>
      </c>
      <c r="Q11" s="16"/>
    </row>
    <row r="12" spans="1:17" s="13" customFormat="1" ht="21.95" customHeight="1">
      <c r="A12" s="44">
        <f>'A S1'!A12</f>
        <v>166</v>
      </c>
      <c r="B12" s="49" t="str">
        <f>'A S1'!B12</f>
        <v>Taka</v>
      </c>
      <c r="C12" s="48" t="str">
        <f>'A S1'!C12</f>
        <v>TOYOTA GR Yaris RZ HP</v>
      </c>
      <c r="D12" s="39">
        <f>'A S1'!D12</f>
        <v>9.3865740740740726E-4</v>
      </c>
      <c r="E12" s="40">
        <v>8.5486111111111103E-4</v>
      </c>
      <c r="F12" s="41">
        <f t="shared" si="0"/>
        <v>7.239999999999994</v>
      </c>
      <c r="G12" s="41">
        <f>装備品リスト!I12</f>
        <v>0</v>
      </c>
      <c r="H12" s="42">
        <v>-0.1</v>
      </c>
      <c r="I12" s="42">
        <v>0</v>
      </c>
      <c r="J12" s="53">
        <f>'A S1'!J12</f>
        <v>0</v>
      </c>
      <c r="K12" s="53">
        <f>'A S1'!K12</f>
        <v>0</v>
      </c>
      <c r="L12" s="43">
        <f t="shared" si="1"/>
        <v>7.1399999999999944</v>
      </c>
      <c r="M12" s="15"/>
      <c r="N12" s="19"/>
      <c r="O12" s="16"/>
      <c r="P12" s="16"/>
      <c r="Q12" s="16"/>
    </row>
    <row r="13" spans="1:17" s="13" customFormat="1" ht="21.95" customHeight="1">
      <c r="A13" s="44">
        <f>'A S1'!A13</f>
        <v>194</v>
      </c>
      <c r="B13" s="49" t="str">
        <f>'A S1'!B13</f>
        <v>ふくすけオレンジ</v>
      </c>
      <c r="C13" s="48" t="str">
        <f>'A S1'!C13</f>
        <v>NISSAN NOTE NISMO S</v>
      </c>
      <c r="D13" s="39">
        <f>'A S1'!D13</f>
        <v>1.0069444444444444E-3</v>
      </c>
      <c r="E13" s="40">
        <v>9.2858796296296298E-4</v>
      </c>
      <c r="F13" s="41">
        <f t="shared" si="0"/>
        <v>6.7699999999999969</v>
      </c>
      <c r="G13" s="41">
        <f>装備品リスト!I13</f>
        <v>0</v>
      </c>
      <c r="H13" s="42">
        <v>-0.1</v>
      </c>
      <c r="I13" s="42">
        <v>0</v>
      </c>
      <c r="J13" s="53">
        <f>'A S1'!J13</f>
        <v>0</v>
      </c>
      <c r="K13" s="53">
        <f>'A S1'!K13</f>
        <v>0</v>
      </c>
      <c r="L13" s="43">
        <f t="shared" si="1"/>
        <v>6.6699999999999973</v>
      </c>
      <c r="M13" s="15"/>
      <c r="N13" s="19"/>
      <c r="O13" s="16"/>
      <c r="P13" s="16"/>
      <c r="Q13" s="16"/>
    </row>
    <row r="14" spans="1:17" s="13" customFormat="1" ht="21.95" customHeight="1">
      <c r="A14" s="44">
        <f>'A S1'!A14</f>
        <v>220</v>
      </c>
      <c r="B14" s="49" t="str">
        <f>'A S1'!B14</f>
        <v>akitect7</v>
      </c>
      <c r="C14" s="48" t="str">
        <f>'A S1'!C14</f>
        <v>CATERHAM 1700BDR</v>
      </c>
      <c r="D14" s="39">
        <f>'A S1'!D14</f>
        <v>9.2824074074074076E-4</v>
      </c>
      <c r="E14" s="40">
        <v>9.540509259259259E-4</v>
      </c>
      <c r="F14" s="41">
        <f t="shared" si="0"/>
        <v>-2.229999999999996</v>
      </c>
      <c r="G14" s="41">
        <f>装備品リスト!I14</f>
        <v>0</v>
      </c>
      <c r="H14" s="42">
        <v>-0.1</v>
      </c>
      <c r="I14" s="42">
        <v>0</v>
      </c>
      <c r="J14" s="53">
        <f>'A S1'!J14</f>
        <v>0</v>
      </c>
      <c r="K14" s="53">
        <f>'A S1'!K14</f>
        <v>0</v>
      </c>
      <c r="L14" s="43">
        <f t="shared" si="1"/>
        <v>-2.3299999999999961</v>
      </c>
      <c r="M14" s="15"/>
      <c r="N14" s="19"/>
      <c r="O14" s="16"/>
      <c r="P14" s="16"/>
      <c r="Q14" s="16"/>
    </row>
    <row r="15" spans="1:17" s="13" customFormat="1" ht="21.95" customHeight="1">
      <c r="A15" s="44">
        <f>'A S1'!A15</f>
        <v>221</v>
      </c>
      <c r="B15" s="49" t="str">
        <f>'A S1'!B15</f>
        <v>さとっすぃ</v>
      </c>
      <c r="C15" s="48" t="str">
        <f>'A S1'!C15</f>
        <v>VW GOLF 7.5 GTI TCR</v>
      </c>
      <c r="D15" s="39">
        <f>'A S1'!D15</f>
        <v>9.5370370370370368E-4</v>
      </c>
      <c r="E15" s="40">
        <v>8.6643518518518526E-4</v>
      </c>
      <c r="F15" s="41">
        <f t="shared" si="0"/>
        <v>7.539999999999992</v>
      </c>
      <c r="G15" s="41">
        <f>装備品リスト!I15</f>
        <v>0</v>
      </c>
      <c r="H15" s="42">
        <v>-0.1</v>
      </c>
      <c r="I15" s="42">
        <v>0</v>
      </c>
      <c r="J15" s="53">
        <f>'A S1'!J15</f>
        <v>0</v>
      </c>
      <c r="K15" s="53">
        <f>'A S1'!K15</f>
        <v>0</v>
      </c>
      <c r="L15" s="43">
        <f t="shared" si="1"/>
        <v>7.4399999999999924</v>
      </c>
      <c r="M15" s="15"/>
      <c r="N15" s="19"/>
      <c r="O15" s="16"/>
      <c r="P15" s="16"/>
      <c r="Q15" s="16"/>
    </row>
    <row r="16" spans="1:17" s="13" customFormat="1" ht="21.95" customHeight="1">
      <c r="A16" s="44">
        <f>'A S1'!A16</f>
        <v>249</v>
      </c>
      <c r="B16" s="49" t="str">
        <f>'A S1'!B16</f>
        <v>とおる</v>
      </c>
      <c r="C16" s="48" t="str">
        <f>'A S1'!C16</f>
        <v>TOYOTA GR Yaris RZ HP</v>
      </c>
      <c r="D16" s="39">
        <f>'A S1'!D16</f>
        <v>9.3981481481481477E-4</v>
      </c>
      <c r="E16" s="40">
        <v>8.4386574074074084E-4</v>
      </c>
      <c r="F16" s="41">
        <f t="shared" si="0"/>
        <v>8.2899999999999867</v>
      </c>
      <c r="G16" s="41">
        <f>装備品リスト!I16</f>
        <v>-0.2</v>
      </c>
      <c r="H16" s="42">
        <v>-0.1</v>
      </c>
      <c r="I16" s="42">
        <v>0</v>
      </c>
      <c r="J16" s="53">
        <f>'A S1'!J16</f>
        <v>0</v>
      </c>
      <c r="K16" s="53">
        <f>'A S1'!K16</f>
        <v>0</v>
      </c>
      <c r="L16" s="43">
        <f t="shared" si="1"/>
        <v>7.9899999999999878</v>
      </c>
      <c r="M16" s="15"/>
      <c r="N16" s="19"/>
      <c r="O16" s="16"/>
      <c r="P16" s="16"/>
      <c r="Q16" s="16"/>
    </row>
    <row r="17" spans="1:17" s="13" customFormat="1" ht="21.95" customHeight="1">
      <c r="A17" s="44">
        <f>'A S1'!A17</f>
        <v>250</v>
      </c>
      <c r="B17" s="49" t="str">
        <f>'A S1'!B17</f>
        <v>k.sakamoto</v>
      </c>
      <c r="C17" s="48" t="str">
        <f>'A S1'!C17</f>
        <v>SUBARU BRZ ZC6</v>
      </c>
      <c r="D17" s="39">
        <f>'A S1'!D17</f>
        <v>9.5833333333333328E-4</v>
      </c>
      <c r="E17" s="40">
        <v>9.3032407407407397E-4</v>
      </c>
      <c r="F17" s="41">
        <f t="shared" si="0"/>
        <v>2.4200000000000039</v>
      </c>
      <c r="G17" s="41">
        <f>装備品リスト!I17</f>
        <v>0</v>
      </c>
      <c r="H17" s="42">
        <v>-0.1</v>
      </c>
      <c r="I17" s="42">
        <v>0</v>
      </c>
      <c r="J17" s="53">
        <f>'A S1'!J17</f>
        <v>0</v>
      </c>
      <c r="K17" s="53">
        <f>'A S1'!K17</f>
        <v>0</v>
      </c>
      <c r="L17" s="43">
        <f t="shared" si="1"/>
        <v>2.3200000000000038</v>
      </c>
      <c r="M17" s="15"/>
      <c r="N17" s="19"/>
      <c r="O17" s="16"/>
      <c r="P17" s="16"/>
      <c r="Q17" s="16"/>
    </row>
    <row r="18" spans="1:17" s="13" customFormat="1" ht="21.95" customHeight="1">
      <c r="A18" s="44">
        <f>'A S1'!A18</f>
        <v>258</v>
      </c>
      <c r="B18" s="49" t="str">
        <f>'A S1'!B18</f>
        <v>yutaha</v>
      </c>
      <c r="C18" s="48" t="str">
        <f>'A S1'!C18</f>
        <v>SUZUKI SWIFTSPORT ZC32S</v>
      </c>
      <c r="D18" s="39">
        <f>'A S1'!D18</f>
        <v>1.0011574074074074E-3</v>
      </c>
      <c r="E18" s="40">
        <v>9.1782407407407405E-4</v>
      </c>
      <c r="F18" s="41">
        <f t="shared" si="0"/>
        <v>7.2000000000000028</v>
      </c>
      <c r="G18" s="41">
        <f>装備品リスト!I18</f>
        <v>0</v>
      </c>
      <c r="H18" s="42">
        <v>-0.1</v>
      </c>
      <c r="I18" s="42">
        <v>0</v>
      </c>
      <c r="J18" s="53">
        <f>'A S1'!J18</f>
        <v>0</v>
      </c>
      <c r="K18" s="53">
        <f>'A S1'!K18</f>
        <v>0</v>
      </c>
      <c r="L18" s="43">
        <f t="shared" si="1"/>
        <v>7.1000000000000032</v>
      </c>
      <c r="M18" s="15"/>
      <c r="N18" s="19"/>
      <c r="O18" s="16"/>
      <c r="P18" s="16"/>
      <c r="Q18" s="16"/>
    </row>
    <row r="19" spans="1:17" s="13" customFormat="1" ht="21.95" customHeight="1">
      <c r="A19" s="44" t="str">
        <f>'A S1'!A19</f>
        <v>268</v>
      </c>
      <c r="B19" s="49" t="str">
        <f>'A S1'!B19</f>
        <v>黒6</v>
      </c>
      <c r="C19" s="48" t="s">
        <v>92</v>
      </c>
      <c r="D19" s="39">
        <v>9.6064814814814808E-4</v>
      </c>
      <c r="E19" s="40">
        <v>8.7083333333333327E-4</v>
      </c>
      <c r="F19" s="41">
        <f t="shared" si="0"/>
        <v>7.76</v>
      </c>
      <c r="G19" s="41">
        <v>-0.4</v>
      </c>
      <c r="H19" s="42">
        <v>-0.1</v>
      </c>
      <c r="I19" s="42">
        <v>0</v>
      </c>
      <c r="J19" s="53">
        <v>0.8</v>
      </c>
      <c r="K19" s="53">
        <f>'A S1'!K19</f>
        <v>0</v>
      </c>
      <c r="L19" s="43">
        <f t="shared" si="1"/>
        <v>8.06</v>
      </c>
      <c r="M19" s="15"/>
      <c r="N19" s="19"/>
      <c r="O19" s="16"/>
      <c r="P19" s="16"/>
      <c r="Q19" s="16"/>
    </row>
    <row r="20" spans="1:17" s="13" customFormat="1" ht="21.95" customHeight="1">
      <c r="A20" s="44" t="str">
        <f>'A S1'!A20</f>
        <v>269</v>
      </c>
      <c r="B20" s="49" t="str">
        <f>'A S1'!B20</f>
        <v>そう</v>
      </c>
      <c r="C20" s="48" t="s">
        <v>91</v>
      </c>
      <c r="D20" s="39">
        <v>9.2592592592592585E-4</v>
      </c>
      <c r="E20" s="40">
        <v>9.6631944444444445E-4</v>
      </c>
      <c r="F20" s="41">
        <f t="shared" ref="F20" si="2">IF(COUNT(D20:E20)&lt;2,"",D20-E20)*86400</f>
        <v>-3.4900000000000069</v>
      </c>
      <c r="G20" s="41">
        <v>-0.8</v>
      </c>
      <c r="H20" s="42">
        <v>-0.1</v>
      </c>
      <c r="I20" s="42">
        <v>0</v>
      </c>
      <c r="J20" s="53">
        <v>0</v>
      </c>
      <c r="K20" s="53">
        <f>'A S1'!K20</f>
        <v>0</v>
      </c>
      <c r="L20" s="43">
        <f t="shared" ref="L20" si="3">SUM(F20:K20)</f>
        <v>-4.3900000000000068</v>
      </c>
      <c r="M20" s="15"/>
      <c r="N20" s="19"/>
      <c r="O20" s="16"/>
      <c r="P20" s="16"/>
      <c r="Q20" s="16"/>
    </row>
    <row r="21" spans="1:17" s="13" customFormat="1" ht="21.95" customHeight="1">
      <c r="A21" s="44">
        <f>'A S1'!A21</f>
        <v>277</v>
      </c>
      <c r="B21" s="49" t="str">
        <f>'A S1'!B21</f>
        <v>H.Nakahara</v>
      </c>
      <c r="C21" s="48" t="str">
        <f>'A S1'!C21</f>
        <v>PORSCHE 996 GT3</v>
      </c>
      <c r="D21" s="39">
        <f>'A S1'!D21</f>
        <v>9.3750000000000007E-4</v>
      </c>
      <c r="E21" s="40">
        <v>9.6111111111111104E-4</v>
      </c>
      <c r="F21" s="41">
        <f t="shared" si="0"/>
        <v>-2.0399999999999876</v>
      </c>
      <c r="G21" s="41">
        <f>装備品リスト!I21</f>
        <v>0</v>
      </c>
      <c r="H21" s="42">
        <v>-0.1</v>
      </c>
      <c r="I21" s="42">
        <v>0</v>
      </c>
      <c r="J21" s="53">
        <f>'A S1'!J21</f>
        <v>0</v>
      </c>
      <c r="K21" s="53">
        <f>'A S1'!K21</f>
        <v>0</v>
      </c>
      <c r="L21" s="43">
        <f t="shared" si="1"/>
        <v>-2.1399999999999877</v>
      </c>
      <c r="M21" s="15"/>
      <c r="N21" s="19"/>
      <c r="O21" s="16"/>
      <c r="P21" s="16"/>
      <c r="Q21" s="16"/>
    </row>
    <row r="22" spans="1:17" s="13" customFormat="1" ht="21.95" customHeight="1">
      <c r="A22" s="44">
        <f>'A S1'!A22</f>
        <v>279</v>
      </c>
      <c r="B22" s="49" t="str">
        <f>'A S1'!B22</f>
        <v>kurobee2</v>
      </c>
      <c r="C22" s="48" t="str">
        <f>'A S1'!C22</f>
        <v>SUBARU BRZ ZC6</v>
      </c>
      <c r="D22" s="39">
        <f>'A S1'!D22</f>
        <v>9.5833333333333328E-4</v>
      </c>
      <c r="E22" s="40">
        <v>9.0763888888888882E-4</v>
      </c>
      <c r="F22" s="41">
        <f t="shared" si="0"/>
        <v>4.3800000000000017</v>
      </c>
      <c r="G22" s="41">
        <f>装備品リスト!I22</f>
        <v>0</v>
      </c>
      <c r="H22" s="42">
        <v>-0.1</v>
      </c>
      <c r="I22" s="42">
        <v>0</v>
      </c>
      <c r="J22" s="53">
        <f>'A S1'!J22</f>
        <v>0</v>
      </c>
      <c r="K22" s="53">
        <f>'A S1'!K22</f>
        <v>0</v>
      </c>
      <c r="L22" s="43">
        <f t="shared" si="1"/>
        <v>4.280000000000002</v>
      </c>
      <c r="M22" s="15"/>
      <c r="N22" s="19"/>
      <c r="O22" s="16"/>
      <c r="P22" s="16"/>
      <c r="Q22" s="16"/>
    </row>
    <row r="23" spans="1:17" s="13" customFormat="1" ht="21.95" customHeight="1">
      <c r="A23" s="44">
        <f>'A S1'!A23</f>
        <v>288</v>
      </c>
      <c r="B23" s="49" t="str">
        <f>'A S1'!B23</f>
        <v>ムック</v>
      </c>
      <c r="C23" s="48" t="str">
        <f>'A S1'!C23</f>
        <v>NISSAN MARCH K11</v>
      </c>
      <c r="D23" s="39">
        <f>'A S1'!D23</f>
        <v>1.0185185185185186E-3</v>
      </c>
      <c r="E23" s="40">
        <v>9.3368055555555554E-4</v>
      </c>
      <c r="F23" s="41">
        <f t="shared" si="0"/>
        <v>7.3300000000000116</v>
      </c>
      <c r="G23" s="41">
        <f>装備品リスト!I23</f>
        <v>0</v>
      </c>
      <c r="H23" s="42">
        <v>-0.1</v>
      </c>
      <c r="I23" s="42">
        <v>0</v>
      </c>
      <c r="J23" s="53">
        <f>'A S1'!J23</f>
        <v>0</v>
      </c>
      <c r="K23" s="53">
        <f>'A S1'!K23</f>
        <v>0</v>
      </c>
      <c r="L23" s="43">
        <f t="shared" si="1"/>
        <v>7.230000000000012</v>
      </c>
      <c r="M23" s="15"/>
      <c r="N23" s="19"/>
      <c r="O23" s="16"/>
      <c r="P23" s="16"/>
      <c r="Q23" s="16"/>
    </row>
    <row r="24" spans="1:17" s="15" customFormat="1" ht="21.95" customHeight="1">
      <c r="A24" s="44">
        <f>'A S1'!A24</f>
        <v>289</v>
      </c>
      <c r="B24" s="49" t="str">
        <f>'A S1'!B24</f>
        <v>まり～</v>
      </c>
      <c r="C24" s="48" t="str">
        <f>'A S1'!C24</f>
        <v>NISSAN NOTE NISMO S</v>
      </c>
      <c r="D24" s="39">
        <f>'A S1'!D24</f>
        <v>1.0069444444444444E-3</v>
      </c>
      <c r="E24" s="40">
        <v>9.8888888888888876E-4</v>
      </c>
      <c r="F24" s="41">
        <f t="shared" si="0"/>
        <v>1.5600000000000094</v>
      </c>
      <c r="G24" s="41">
        <f>装備品リスト!I24</f>
        <v>0</v>
      </c>
      <c r="H24" s="42">
        <v>-0.1</v>
      </c>
      <c r="I24" s="42">
        <v>0</v>
      </c>
      <c r="J24" s="53">
        <f>'A S1'!J24</f>
        <v>0</v>
      </c>
      <c r="K24" s="53">
        <f>'A S1'!K24</f>
        <v>0</v>
      </c>
      <c r="L24" s="43">
        <f t="shared" si="1"/>
        <v>1.4600000000000093</v>
      </c>
      <c r="N24" s="19"/>
      <c r="O24" s="16"/>
      <c r="P24" s="16"/>
      <c r="Q24" s="16"/>
    </row>
    <row r="25" spans="1:17">
      <c r="F25" s="11"/>
    </row>
    <row r="26" spans="1:17">
      <c r="F26" s="11"/>
    </row>
    <row r="27" spans="1:17">
      <c r="F27" s="11"/>
    </row>
    <row r="28" spans="1:17">
      <c r="F28" s="11"/>
    </row>
  </sheetData>
  <mergeCells count="14">
    <mergeCell ref="N5:P5"/>
    <mergeCell ref="N9:P9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  <mergeCell ref="L2:L3"/>
  </mergeCells>
  <phoneticPr fontId="1"/>
  <conditionalFormatting sqref="A4:C24">
    <cfRule type="cellIs" dxfId="11" priority="12" operator="equal">
      <formula>"C"</formula>
    </cfRule>
    <cfRule type="cellIs" dxfId="10" priority="13" operator="equal">
      <formula>"B"</formula>
    </cfRule>
    <cfRule type="cellIs" dxfId="9" priority="14" operator="equal">
      <formula>"A"</formula>
    </cfRule>
  </conditionalFormatting>
  <conditionalFormatting sqref="G4:G24">
    <cfRule type="cellIs" dxfId="8" priority="2" operator="lessThan">
      <formula>0</formula>
    </cfRule>
  </conditionalFormatting>
  <conditionalFormatting sqref="J4:J24">
    <cfRule type="cellIs" dxfId="7" priority="3" operator="greaterThan">
      <formula>0</formula>
    </cfRule>
  </conditionalFormatting>
  <conditionalFormatting sqref="K4:K24">
    <cfRule type="cellIs" dxfId="6" priority="1" operator="lessThan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6" orientation="landscape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175E1-9950-4175-9B9F-4D8BFB8C2A44}">
  <sheetPr>
    <pageSetUpPr fitToPage="1"/>
  </sheetPr>
  <dimension ref="B1:I33"/>
  <sheetViews>
    <sheetView view="pageBreakPreview" zoomScale="85" zoomScaleNormal="80" zoomScaleSheetLayoutView="85" workbookViewId="0">
      <pane xSplit="3" ySplit="3" topLeftCell="D7" activePane="bottomRight" state="frozen"/>
      <selection pane="topRight"/>
      <selection pane="bottomLeft"/>
      <selection pane="bottomRight" activeCell="C5" sqref="C5"/>
    </sheetView>
  </sheetViews>
  <sheetFormatPr defaultColWidth="13" defaultRowHeight="13.5"/>
  <cols>
    <col min="1" max="1" width="13" style="21"/>
    <col min="2" max="2" width="7.625" style="21" customWidth="1"/>
    <col min="3" max="3" width="25.625" style="21" customWidth="1"/>
    <col min="4" max="4" width="35.625" style="21" customWidth="1"/>
    <col min="5" max="8" width="13" style="23" customWidth="1"/>
    <col min="9" max="9" width="13" style="24" customWidth="1"/>
    <col min="10" max="10" width="8.625" style="21" customWidth="1"/>
    <col min="11" max="11" width="9.125" style="21" customWidth="1"/>
    <col min="12" max="16384" width="13" style="21"/>
  </cols>
  <sheetData>
    <row r="1" spans="2:9" ht="39.950000000000003" customHeight="1">
      <c r="B1" s="146"/>
      <c r="C1" s="146"/>
      <c r="D1" s="147" t="s">
        <v>18</v>
      </c>
      <c r="E1" s="147"/>
      <c r="F1" s="147"/>
      <c r="G1" s="147"/>
      <c r="H1" s="148" t="s">
        <v>79</v>
      </c>
      <c r="I1" s="149"/>
    </row>
    <row r="2" spans="2:9" ht="15" customHeight="1">
      <c r="B2" s="150" t="s">
        <v>19</v>
      </c>
      <c r="C2" s="152" t="s">
        <v>1</v>
      </c>
      <c r="D2" s="152" t="s">
        <v>2</v>
      </c>
      <c r="E2" s="153" t="s">
        <v>20</v>
      </c>
      <c r="F2" s="153"/>
      <c r="G2" s="153"/>
      <c r="H2" s="153"/>
      <c r="I2" s="153"/>
    </row>
    <row r="3" spans="2:9" s="22" customFormat="1" ht="15" customHeight="1">
      <c r="B3" s="151"/>
      <c r="C3" s="152"/>
      <c r="D3" s="152"/>
      <c r="E3" s="54" t="s">
        <v>21</v>
      </c>
      <c r="F3" s="54" t="s">
        <v>22</v>
      </c>
      <c r="G3" s="54" t="s">
        <v>23</v>
      </c>
      <c r="H3" s="54" t="s">
        <v>24</v>
      </c>
      <c r="I3" s="55" t="s">
        <v>25</v>
      </c>
    </row>
    <row r="4" spans="2:9" s="23" customFormat="1" ht="32.450000000000003" customHeight="1">
      <c r="B4" s="56">
        <f>'A S1'!A4</f>
        <v>15</v>
      </c>
      <c r="C4" s="57" t="str">
        <f>'A S1'!B4</f>
        <v>ましゅ～</v>
      </c>
      <c r="D4" s="58" t="str">
        <f>'A S1'!C4</f>
        <v>MAZDA RX-7 FD3S</v>
      </c>
      <c r="E4" s="59">
        <v>0</v>
      </c>
      <c r="F4" s="59">
        <v>0</v>
      </c>
      <c r="G4" s="59">
        <v>0</v>
      </c>
      <c r="H4" s="59">
        <v>0</v>
      </c>
      <c r="I4" s="60">
        <f>SUM(E4:H4)</f>
        <v>0</v>
      </c>
    </row>
    <row r="5" spans="2:9" s="23" customFormat="1" ht="32.450000000000003" customHeight="1">
      <c r="B5" s="56">
        <f>'A S1'!A5</f>
        <v>23</v>
      </c>
      <c r="C5" s="61" t="s">
        <v>94</v>
      </c>
      <c r="D5" s="58" t="str">
        <f>'A S1'!C5</f>
        <v>LOTUS EXIGE</v>
      </c>
      <c r="E5" s="59">
        <v>0</v>
      </c>
      <c r="F5" s="59">
        <v>0</v>
      </c>
      <c r="G5" s="59">
        <v>0</v>
      </c>
      <c r="H5" s="59">
        <v>0</v>
      </c>
      <c r="I5" s="60">
        <f t="shared" ref="I5:I24" si="0">SUM(E5:H5)</f>
        <v>0</v>
      </c>
    </row>
    <row r="6" spans="2:9" s="23" customFormat="1" ht="32.450000000000003" customHeight="1">
      <c r="B6" s="56">
        <f>'A S1'!A6</f>
        <v>26</v>
      </c>
      <c r="C6" s="57" t="str">
        <f>'A S1'!B6</f>
        <v>いしわた3</v>
      </c>
      <c r="D6" s="58" t="str">
        <f>'A S1'!C6</f>
        <v>SUZUKI SWIFTSPORT ZC33S</v>
      </c>
      <c r="E6" s="59">
        <v>0</v>
      </c>
      <c r="F6" s="59">
        <v>0</v>
      </c>
      <c r="G6" s="59">
        <v>0</v>
      </c>
      <c r="H6" s="59">
        <v>0</v>
      </c>
      <c r="I6" s="60">
        <f t="shared" si="0"/>
        <v>0</v>
      </c>
    </row>
    <row r="7" spans="2:9" s="23" customFormat="1" ht="32.450000000000003" customHeight="1">
      <c r="B7" s="56">
        <f>'A S1'!A7</f>
        <v>60</v>
      </c>
      <c r="C7" s="57" t="str">
        <f>'A S1'!B7</f>
        <v>くまち@インチキスイフト</v>
      </c>
      <c r="D7" s="58" t="str">
        <f>'A S1'!C7</f>
        <v>SUZUKI SWIFTSPORT ZC32S</v>
      </c>
      <c r="E7" s="59">
        <v>0</v>
      </c>
      <c r="F7" s="59">
        <v>0</v>
      </c>
      <c r="G7" s="59">
        <v>0</v>
      </c>
      <c r="H7" s="59">
        <v>-0.2</v>
      </c>
      <c r="I7" s="60">
        <f t="shared" si="0"/>
        <v>-0.2</v>
      </c>
    </row>
    <row r="8" spans="2:9" s="23" customFormat="1" ht="32.450000000000003" customHeight="1">
      <c r="B8" s="56">
        <f>'A S1'!A8</f>
        <v>73</v>
      </c>
      <c r="C8" s="57" t="str">
        <f>'A S1'!B8</f>
        <v>lin lin</v>
      </c>
      <c r="D8" s="58" t="str">
        <f>'A S1'!C8</f>
        <v>SUZUKI SWIFTSPORT ZC33S</v>
      </c>
      <c r="E8" s="59">
        <v>0</v>
      </c>
      <c r="F8" s="59">
        <v>0</v>
      </c>
      <c r="G8" s="59">
        <v>0</v>
      </c>
      <c r="H8" s="59">
        <v>0</v>
      </c>
      <c r="I8" s="60">
        <f t="shared" si="0"/>
        <v>0</v>
      </c>
    </row>
    <row r="9" spans="2:9" s="23" customFormat="1" ht="32.450000000000003" customHeight="1">
      <c r="B9" s="56">
        <f>'A S1'!A9</f>
        <v>119</v>
      </c>
      <c r="C9" s="57" t="str">
        <f>'A S1'!B9</f>
        <v>スレンダー軍曹</v>
      </c>
      <c r="D9" s="58" t="str">
        <f>'A S1'!C9</f>
        <v>MAZDA RX-8</v>
      </c>
      <c r="E9" s="59">
        <v>0</v>
      </c>
      <c r="F9" s="59">
        <v>0</v>
      </c>
      <c r="G9" s="59">
        <v>0</v>
      </c>
      <c r="H9" s="59">
        <v>0</v>
      </c>
      <c r="I9" s="60">
        <f t="shared" si="0"/>
        <v>0</v>
      </c>
    </row>
    <row r="10" spans="2:9" s="23" customFormat="1" ht="32.450000000000003" customHeight="1">
      <c r="B10" s="56">
        <f>'A S1'!A10</f>
        <v>121</v>
      </c>
      <c r="C10" s="57" t="str">
        <f>'A S1'!B10</f>
        <v>あおいのりお</v>
      </c>
      <c r="D10" s="58" t="str">
        <f>'A S1'!C10</f>
        <v>HONDA S660</v>
      </c>
      <c r="E10" s="59">
        <v>0</v>
      </c>
      <c r="F10" s="59">
        <v>0</v>
      </c>
      <c r="G10" s="59">
        <v>0</v>
      </c>
      <c r="H10" s="59">
        <v>0</v>
      </c>
      <c r="I10" s="60">
        <f t="shared" si="0"/>
        <v>0</v>
      </c>
    </row>
    <row r="11" spans="2:9" s="23" customFormat="1" ht="32.450000000000003" customHeight="1">
      <c r="B11" s="56">
        <f>'A S1'!A11</f>
        <v>158</v>
      </c>
      <c r="C11" s="57" t="str">
        <f>'A S1'!B11</f>
        <v>イッチー</v>
      </c>
      <c r="D11" s="58" t="str">
        <f>'A S1'!C11</f>
        <v>TOYOTA GR86</v>
      </c>
      <c r="E11" s="59">
        <v>0</v>
      </c>
      <c r="F11" s="59">
        <v>0</v>
      </c>
      <c r="G11" s="59">
        <v>0</v>
      </c>
      <c r="H11" s="59">
        <v>0</v>
      </c>
      <c r="I11" s="60">
        <f t="shared" si="0"/>
        <v>0</v>
      </c>
    </row>
    <row r="12" spans="2:9" s="23" customFormat="1" ht="32.450000000000003" customHeight="1">
      <c r="B12" s="56">
        <f>'A S1'!A12</f>
        <v>166</v>
      </c>
      <c r="C12" s="57" t="str">
        <f>'A S1'!B12</f>
        <v>Taka</v>
      </c>
      <c r="D12" s="58" t="str">
        <f>'A S1'!C12</f>
        <v>TOYOTA GR Yaris RZ HP</v>
      </c>
      <c r="E12" s="59">
        <v>0</v>
      </c>
      <c r="F12" s="59">
        <v>0</v>
      </c>
      <c r="G12" s="59">
        <v>0</v>
      </c>
      <c r="H12" s="59">
        <v>0</v>
      </c>
      <c r="I12" s="60">
        <f t="shared" si="0"/>
        <v>0</v>
      </c>
    </row>
    <row r="13" spans="2:9" s="23" customFormat="1" ht="32.450000000000003" customHeight="1">
      <c r="B13" s="56">
        <f>'A S1'!A13</f>
        <v>194</v>
      </c>
      <c r="C13" s="57" t="str">
        <f>'A S1'!B13</f>
        <v>ふくすけオレンジ</v>
      </c>
      <c r="D13" s="58" t="str">
        <f>'A S1'!C13</f>
        <v>NISSAN NOTE NISMO S</v>
      </c>
      <c r="E13" s="59">
        <v>0</v>
      </c>
      <c r="F13" s="59">
        <v>0</v>
      </c>
      <c r="G13" s="59">
        <v>0</v>
      </c>
      <c r="H13" s="59">
        <v>0</v>
      </c>
      <c r="I13" s="60">
        <f t="shared" si="0"/>
        <v>0</v>
      </c>
    </row>
    <row r="14" spans="2:9" s="23" customFormat="1" ht="32.450000000000003" customHeight="1">
      <c r="B14" s="56">
        <f>'A S1'!A14</f>
        <v>220</v>
      </c>
      <c r="C14" s="57" t="str">
        <f>'A S1'!B14</f>
        <v>akitect7</v>
      </c>
      <c r="D14" s="58" t="str">
        <f>'A S1'!C14</f>
        <v>CATERHAM 1700BDR</v>
      </c>
      <c r="E14" s="59">
        <v>0</v>
      </c>
      <c r="F14" s="59">
        <v>0</v>
      </c>
      <c r="G14" s="59">
        <v>0</v>
      </c>
      <c r="H14" s="59">
        <v>0</v>
      </c>
      <c r="I14" s="60">
        <f t="shared" si="0"/>
        <v>0</v>
      </c>
    </row>
    <row r="15" spans="2:9" s="23" customFormat="1" ht="32.450000000000003" customHeight="1">
      <c r="B15" s="56">
        <f>'A S1'!A15</f>
        <v>221</v>
      </c>
      <c r="C15" s="57" t="str">
        <f>'A S1'!B15</f>
        <v>さとっすぃ</v>
      </c>
      <c r="D15" s="58" t="str">
        <f>'A S1'!C15</f>
        <v>VW GOLF 7.5 GTI TCR</v>
      </c>
      <c r="E15" s="59">
        <v>0</v>
      </c>
      <c r="F15" s="59">
        <v>0</v>
      </c>
      <c r="G15" s="59">
        <v>0</v>
      </c>
      <c r="H15" s="59">
        <v>0</v>
      </c>
      <c r="I15" s="60">
        <f t="shared" si="0"/>
        <v>0</v>
      </c>
    </row>
    <row r="16" spans="2:9" s="23" customFormat="1" ht="32.450000000000003" customHeight="1">
      <c r="B16" s="56">
        <f>'A S1'!A16</f>
        <v>249</v>
      </c>
      <c r="C16" s="57" t="str">
        <f>'A S1'!B16</f>
        <v>とおる</v>
      </c>
      <c r="D16" s="58" t="str">
        <f>'A S1'!C16</f>
        <v>TOYOTA GR Yaris RZ HP</v>
      </c>
      <c r="E16" s="59">
        <v>-0.2</v>
      </c>
      <c r="F16" s="59">
        <v>0</v>
      </c>
      <c r="G16" s="59">
        <v>0</v>
      </c>
      <c r="H16" s="59">
        <v>0</v>
      </c>
      <c r="I16" s="60">
        <f t="shared" si="0"/>
        <v>-0.2</v>
      </c>
    </row>
    <row r="17" spans="2:9" s="23" customFormat="1" ht="32.450000000000003" customHeight="1">
      <c r="B17" s="56">
        <f>'A S1'!A17</f>
        <v>250</v>
      </c>
      <c r="C17" s="57" t="str">
        <f>'A S1'!B17</f>
        <v>k.sakamoto</v>
      </c>
      <c r="D17" s="58" t="str">
        <f>'A S1'!C17</f>
        <v>SUBARU BRZ ZC6</v>
      </c>
      <c r="E17" s="59">
        <v>0</v>
      </c>
      <c r="F17" s="59">
        <v>0</v>
      </c>
      <c r="G17" s="59">
        <v>0</v>
      </c>
      <c r="H17" s="59">
        <v>0</v>
      </c>
      <c r="I17" s="60">
        <f t="shared" si="0"/>
        <v>0</v>
      </c>
    </row>
    <row r="18" spans="2:9" s="23" customFormat="1" ht="32.450000000000003" customHeight="1">
      <c r="B18" s="56">
        <f>'A S1'!A18</f>
        <v>258</v>
      </c>
      <c r="C18" s="57" t="str">
        <f>'A S1'!B18</f>
        <v>yutaha</v>
      </c>
      <c r="D18" s="58" t="str">
        <f>'A S1'!C18</f>
        <v>SUZUKI SWIFTSPORT ZC32S</v>
      </c>
      <c r="E18" s="59">
        <v>0</v>
      </c>
      <c r="F18" s="59">
        <v>0</v>
      </c>
      <c r="G18" s="59">
        <v>0</v>
      </c>
      <c r="H18" s="59">
        <v>0</v>
      </c>
      <c r="I18" s="60">
        <f t="shared" si="0"/>
        <v>0</v>
      </c>
    </row>
    <row r="19" spans="2:9" s="23" customFormat="1" ht="32.450000000000003" customHeight="1">
      <c r="B19" s="56" t="str">
        <f>'A S1'!A19</f>
        <v>268</v>
      </c>
      <c r="C19" s="57" t="str">
        <f>'A S1'!B19</f>
        <v>黒6</v>
      </c>
      <c r="D19" s="58" t="str">
        <f>'A S1'!C19</f>
        <v>SUBARU IMPREZA GRB</v>
      </c>
      <c r="E19" s="59">
        <v>-0.2</v>
      </c>
      <c r="F19" s="59">
        <v>-0.2</v>
      </c>
      <c r="G19" s="59">
        <v>0</v>
      </c>
      <c r="H19" s="59">
        <v>-0.2</v>
      </c>
      <c r="I19" s="60">
        <f t="shared" si="0"/>
        <v>-0.60000000000000009</v>
      </c>
    </row>
    <row r="20" spans="2:9" s="23" customFormat="1" ht="32.450000000000003" customHeight="1">
      <c r="B20" s="56">
        <v>269</v>
      </c>
      <c r="C20" s="57" t="s">
        <v>83</v>
      </c>
      <c r="D20" s="58" t="s">
        <v>71</v>
      </c>
      <c r="E20" s="59">
        <v>-0.2</v>
      </c>
      <c r="F20" s="59">
        <v>-0.2</v>
      </c>
      <c r="G20" s="59">
        <v>-0.2</v>
      </c>
      <c r="H20" s="59">
        <v>0</v>
      </c>
      <c r="I20" s="60">
        <f t="shared" ref="I20" si="1">SUM(E20:H20)</f>
        <v>-0.60000000000000009</v>
      </c>
    </row>
    <row r="21" spans="2:9" s="23" customFormat="1" ht="32.450000000000003" customHeight="1">
      <c r="B21" s="56">
        <f>'A S1'!A21</f>
        <v>277</v>
      </c>
      <c r="C21" s="57" t="str">
        <f>'A S1'!B21</f>
        <v>H.Nakahara</v>
      </c>
      <c r="D21" s="58" t="str">
        <f>'A S1'!C21</f>
        <v>PORSCHE 996 GT3</v>
      </c>
      <c r="E21" s="59">
        <v>0</v>
      </c>
      <c r="F21" s="59">
        <v>0</v>
      </c>
      <c r="G21" s="59">
        <v>0</v>
      </c>
      <c r="H21" s="59">
        <v>0</v>
      </c>
      <c r="I21" s="60">
        <f t="shared" si="0"/>
        <v>0</v>
      </c>
    </row>
    <row r="22" spans="2:9" s="23" customFormat="1" ht="32.25" customHeight="1">
      <c r="B22" s="56">
        <f>'A S1'!A22</f>
        <v>279</v>
      </c>
      <c r="C22" s="57" t="str">
        <f>'A S1'!B22</f>
        <v>kurobee2</v>
      </c>
      <c r="D22" s="58" t="str">
        <f>'A S1'!C22</f>
        <v>SUBARU BRZ ZC6</v>
      </c>
      <c r="E22" s="59">
        <v>0</v>
      </c>
      <c r="F22" s="59">
        <v>0</v>
      </c>
      <c r="G22" s="59">
        <v>0</v>
      </c>
      <c r="H22" s="59">
        <v>0</v>
      </c>
      <c r="I22" s="60">
        <f t="shared" si="0"/>
        <v>0</v>
      </c>
    </row>
    <row r="23" spans="2:9" s="23" customFormat="1" ht="32.450000000000003" customHeight="1">
      <c r="B23" s="56">
        <f>'A S1'!A23</f>
        <v>288</v>
      </c>
      <c r="C23" s="57" t="str">
        <f>'A S1'!B23</f>
        <v>ムック</v>
      </c>
      <c r="D23" s="58" t="str">
        <f>'A S1'!C23</f>
        <v>NISSAN MARCH K11</v>
      </c>
      <c r="E23" s="59">
        <v>0</v>
      </c>
      <c r="F23" s="59">
        <v>0</v>
      </c>
      <c r="G23" s="59">
        <v>0</v>
      </c>
      <c r="H23" s="59">
        <v>0</v>
      </c>
      <c r="I23" s="60">
        <f t="shared" si="0"/>
        <v>0</v>
      </c>
    </row>
    <row r="24" spans="2:9" s="23" customFormat="1" ht="32.450000000000003" customHeight="1">
      <c r="B24" s="56">
        <f>'A S1'!A24</f>
        <v>289</v>
      </c>
      <c r="C24" s="57" t="str">
        <f>'A S1'!B24</f>
        <v>まり～</v>
      </c>
      <c r="D24" s="58" t="str">
        <f>'A S1'!C24</f>
        <v>NISSAN NOTE NISMO S</v>
      </c>
      <c r="E24" s="59">
        <v>0</v>
      </c>
      <c r="F24" s="59">
        <v>0</v>
      </c>
      <c r="G24" s="59">
        <v>0</v>
      </c>
      <c r="H24" s="59">
        <v>0</v>
      </c>
      <c r="I24" s="60">
        <f t="shared" si="0"/>
        <v>0</v>
      </c>
    </row>
    <row r="25" spans="2:9">
      <c r="B25" s="62"/>
      <c r="C25" s="63"/>
      <c r="D25" s="140" t="s">
        <v>26</v>
      </c>
      <c r="E25" s="140"/>
      <c r="F25" s="140"/>
      <c r="G25" s="141"/>
      <c r="H25" s="142"/>
      <c r="I25" s="142"/>
    </row>
    <row r="26" spans="2:9">
      <c r="B26" s="62"/>
      <c r="C26" s="63"/>
      <c r="D26" s="144" t="s">
        <v>27</v>
      </c>
      <c r="E26" s="144"/>
      <c r="F26" s="144"/>
      <c r="G26" s="143"/>
      <c r="H26" s="143"/>
      <c r="I26" s="143"/>
    </row>
    <row r="27" spans="2:9">
      <c r="B27" s="62"/>
      <c r="C27" s="63"/>
      <c r="D27" s="144"/>
      <c r="E27" s="144"/>
      <c r="F27" s="144"/>
      <c r="G27" s="143"/>
      <c r="H27" s="143"/>
      <c r="I27" s="143"/>
    </row>
    <row r="28" spans="2:9" ht="33" customHeight="1">
      <c r="B28" s="145"/>
      <c r="C28" s="145"/>
      <c r="D28" s="145"/>
      <c r="E28" s="145"/>
      <c r="F28" s="145"/>
      <c r="G28" s="145"/>
      <c r="H28" s="145"/>
      <c r="I28" s="145"/>
    </row>
    <row r="31" spans="2:9" ht="26.25" customHeight="1"/>
    <row r="33" ht="33.75" customHeight="1"/>
  </sheetData>
  <mergeCells count="12">
    <mergeCell ref="B1:C1"/>
    <mergeCell ref="D1:G1"/>
    <mergeCell ref="H1:I1"/>
    <mergeCell ref="B2:B3"/>
    <mergeCell ref="C2:C3"/>
    <mergeCell ref="D2:D3"/>
    <mergeCell ref="E2:I2"/>
    <mergeCell ref="D25:F25"/>
    <mergeCell ref="G25:I27"/>
    <mergeCell ref="D26:F26"/>
    <mergeCell ref="D27:F27"/>
    <mergeCell ref="B28:I28"/>
  </mergeCells>
  <phoneticPr fontId="1"/>
  <conditionalFormatting sqref="E4:I24">
    <cfRule type="cellIs" dxfId="5" priority="4" operator="lessThan">
      <formula>0</formula>
    </cfRule>
  </conditionalFormatting>
  <printOptions horizontalCentered="1"/>
  <pageMargins left="0" right="0" top="0.39370078740157483" bottom="0" header="0" footer="0"/>
  <pageSetup paperSize="9" scale="78" orientation="landscape" horizontalDpi="4294967293" verticalDpi="360" r:id="rId1"/>
  <colBreaks count="1" manualBreakCount="1">
    <brk id="4" max="2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196"/>
  <sheetViews>
    <sheetView tabSelected="1" showWhiteSpace="0" view="pageBreakPreview" topLeftCell="A19" zoomScale="85" zoomScaleNormal="100" zoomScaleSheetLayoutView="85" workbookViewId="0">
      <selection activeCell="E36" sqref="E36"/>
    </sheetView>
  </sheetViews>
  <sheetFormatPr defaultRowHeight="13.5"/>
  <cols>
    <col min="1" max="1" width="6.625" style="3" customWidth="1"/>
    <col min="2" max="2" width="20.625" customWidth="1"/>
    <col min="3" max="3" width="28.625" customWidth="1"/>
    <col min="4" max="5" width="10.625" customWidth="1"/>
    <col min="6" max="6" width="12.625" customWidth="1"/>
    <col min="7" max="7" width="10.625" style="3" customWidth="1"/>
    <col min="8" max="8" width="8.625" customWidth="1"/>
    <col min="9" max="9" width="9.625" customWidth="1"/>
    <col min="10" max="11" width="8.625" customWidth="1"/>
    <col min="12" max="12" width="10.625" style="3" customWidth="1"/>
  </cols>
  <sheetData>
    <row r="1" spans="1:61" ht="60" customHeight="1">
      <c r="A1" s="167" t="s">
        <v>95</v>
      </c>
      <c r="B1" s="167"/>
      <c r="C1" s="167"/>
      <c r="D1" s="157" t="s">
        <v>47</v>
      </c>
      <c r="E1" s="157"/>
      <c r="F1" s="157"/>
      <c r="G1" s="158" t="s">
        <v>17</v>
      </c>
      <c r="H1" s="158"/>
      <c r="I1" s="158"/>
      <c r="J1" s="159" t="s">
        <v>98</v>
      </c>
      <c r="K1" s="159"/>
      <c r="L1" s="159"/>
    </row>
    <row r="2" spans="1:61" ht="35.1" customHeight="1">
      <c r="A2" s="124" t="s">
        <v>11</v>
      </c>
      <c r="B2" s="64" t="s">
        <v>9</v>
      </c>
      <c r="C2" s="64" t="s">
        <v>7</v>
      </c>
      <c r="D2" s="65" t="s">
        <v>3</v>
      </c>
      <c r="E2" s="65" t="s">
        <v>6</v>
      </c>
      <c r="F2" s="65" t="s">
        <v>101</v>
      </c>
      <c r="G2" s="65" t="s">
        <v>30</v>
      </c>
      <c r="H2" s="65" t="s">
        <v>102</v>
      </c>
      <c r="I2" s="65" t="s">
        <v>103</v>
      </c>
      <c r="J2" s="65" t="s">
        <v>38</v>
      </c>
      <c r="K2" s="65" t="s">
        <v>39</v>
      </c>
      <c r="L2" s="66" t="s">
        <v>4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</row>
    <row r="3" spans="1:61" s="26" customFormat="1" ht="20.100000000000001" customHeight="1">
      <c r="A3" s="67">
        <v>15</v>
      </c>
      <c r="B3" s="68" t="s">
        <v>61</v>
      </c>
      <c r="C3" s="69" t="s">
        <v>42</v>
      </c>
      <c r="D3" s="70">
        <v>9.2013888888888885E-4</v>
      </c>
      <c r="E3" s="71">
        <v>8.3460648148148142E-4</v>
      </c>
      <c r="F3" s="72">
        <v>7.3900000000000023</v>
      </c>
      <c r="G3" s="73">
        <v>0</v>
      </c>
      <c r="H3" s="73">
        <v>-0.36</v>
      </c>
      <c r="I3" s="72">
        <v>0</v>
      </c>
      <c r="J3" s="74">
        <v>0</v>
      </c>
      <c r="K3" s="74">
        <v>0</v>
      </c>
      <c r="L3" s="75">
        <v>7.030000000000002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61" s="26" customFormat="1" ht="20.100000000000001" customHeight="1">
      <c r="A4" s="160">
        <v>23</v>
      </c>
      <c r="B4" s="161" t="s">
        <v>94</v>
      </c>
      <c r="C4" s="162" t="s">
        <v>58</v>
      </c>
      <c r="D4" s="163">
        <v>9.0624999999999994E-4</v>
      </c>
      <c r="E4" s="156">
        <v>8.2824074074074083E-4</v>
      </c>
      <c r="F4" s="164">
        <v>6.7399999999999869</v>
      </c>
      <c r="G4" s="165">
        <v>0</v>
      </c>
      <c r="H4" s="165">
        <v>-0.36</v>
      </c>
      <c r="I4" s="164">
        <v>0</v>
      </c>
      <c r="J4" s="154">
        <v>0</v>
      </c>
      <c r="K4" s="154">
        <v>0</v>
      </c>
      <c r="L4" s="166">
        <v>6.3799999999999866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s="26" customFormat="1" ht="20.100000000000001" customHeight="1">
      <c r="A5" s="160"/>
      <c r="B5" s="161"/>
      <c r="C5" s="162"/>
      <c r="D5" s="163"/>
      <c r="E5" s="156"/>
      <c r="F5" s="164"/>
      <c r="G5" s="165"/>
      <c r="H5" s="165"/>
      <c r="I5" s="164"/>
      <c r="J5" s="154"/>
      <c r="K5" s="154"/>
      <c r="L5" s="166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1" s="26" customFormat="1" ht="20.100000000000001" customHeight="1">
      <c r="A6" s="67">
        <v>26</v>
      </c>
      <c r="B6" s="68" t="s">
        <v>63</v>
      </c>
      <c r="C6" s="69" t="s">
        <v>60</v>
      </c>
      <c r="D6" s="70">
        <v>9.9537037037037042E-4</v>
      </c>
      <c r="E6" s="71">
        <v>9.1967592592592589E-4</v>
      </c>
      <c r="F6" s="72">
        <v>6.5400000000000071</v>
      </c>
      <c r="G6" s="73">
        <v>0</v>
      </c>
      <c r="H6" s="73">
        <v>-0.36</v>
      </c>
      <c r="I6" s="72">
        <v>0</v>
      </c>
      <c r="J6" s="74">
        <v>0</v>
      </c>
      <c r="K6" s="74">
        <v>0</v>
      </c>
      <c r="L6" s="75">
        <v>6.1800000000000068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s="27" customFormat="1" ht="20.100000000000001" customHeight="1">
      <c r="A7" s="67">
        <v>60</v>
      </c>
      <c r="B7" s="68" t="s">
        <v>64</v>
      </c>
      <c r="C7" s="69" t="s">
        <v>43</v>
      </c>
      <c r="D7" s="70">
        <v>1.0011574074074074E-3</v>
      </c>
      <c r="E7" s="71">
        <v>8.4675925925925934E-4</v>
      </c>
      <c r="F7" s="72">
        <v>13.339999999999995</v>
      </c>
      <c r="G7" s="73">
        <v>-0.2</v>
      </c>
      <c r="H7" s="73">
        <v>-0.36</v>
      </c>
      <c r="I7" s="72">
        <v>0</v>
      </c>
      <c r="J7" s="74">
        <v>0</v>
      </c>
      <c r="K7" s="74">
        <v>0</v>
      </c>
      <c r="L7" s="75">
        <v>12.779999999999996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1:61" s="26" customFormat="1" ht="20.100000000000001" customHeight="1">
      <c r="A8" s="76">
        <v>73</v>
      </c>
      <c r="B8" s="77" t="s">
        <v>5</v>
      </c>
      <c r="C8" s="77" t="s">
        <v>60</v>
      </c>
      <c r="D8" s="70">
        <v>9.9537037037037042E-4</v>
      </c>
      <c r="E8" s="71">
        <v>8.7650462962962953E-4</v>
      </c>
      <c r="F8" s="72">
        <v>10.270000000000012</v>
      </c>
      <c r="G8" s="73">
        <v>0</v>
      </c>
      <c r="H8" s="73">
        <v>-0.36</v>
      </c>
      <c r="I8" s="72">
        <v>0</v>
      </c>
      <c r="J8" s="74">
        <v>0</v>
      </c>
      <c r="K8" s="74">
        <v>0</v>
      </c>
      <c r="L8" s="75">
        <v>9.9100000000000126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1" s="26" customFormat="1" ht="20.100000000000001" customHeight="1">
      <c r="A9" s="76">
        <v>119</v>
      </c>
      <c r="B9" s="77" t="s">
        <v>65</v>
      </c>
      <c r="C9" s="77" t="s">
        <v>75</v>
      </c>
      <c r="D9" s="78">
        <v>9.4907407407407408E-4</v>
      </c>
      <c r="E9" s="71">
        <v>8.9305555555555568E-4</v>
      </c>
      <c r="F9" s="72">
        <v>4.8399999999999892</v>
      </c>
      <c r="G9" s="73">
        <v>0</v>
      </c>
      <c r="H9" s="73">
        <v>-0.36</v>
      </c>
      <c r="I9" s="72">
        <v>0</v>
      </c>
      <c r="J9" s="74">
        <v>0</v>
      </c>
      <c r="K9" s="74">
        <v>0</v>
      </c>
      <c r="L9" s="75">
        <v>4.4799999999999889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0" spans="1:61" s="26" customFormat="1" ht="20.100000000000001" customHeight="1">
      <c r="A10" s="76">
        <v>121</v>
      </c>
      <c r="B10" s="77" t="s">
        <v>54</v>
      </c>
      <c r="C10" s="77" t="s">
        <v>57</v>
      </c>
      <c r="D10" s="70">
        <v>1.0532407407407407E-3</v>
      </c>
      <c r="E10" s="71">
        <v>9.5219907407407406E-4</v>
      </c>
      <c r="F10" s="72">
        <v>8.7299999999999933</v>
      </c>
      <c r="G10" s="73">
        <v>0</v>
      </c>
      <c r="H10" s="73">
        <v>-0.36</v>
      </c>
      <c r="I10" s="72">
        <v>0</v>
      </c>
      <c r="J10" s="74">
        <v>0</v>
      </c>
      <c r="K10" s="74">
        <v>0</v>
      </c>
      <c r="L10" s="75">
        <v>8.3699999999999939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</row>
    <row r="11" spans="1:61" s="26" customFormat="1" ht="20.100000000000001" customHeight="1">
      <c r="A11" s="76">
        <v>158</v>
      </c>
      <c r="B11" s="77" t="s">
        <v>66</v>
      </c>
      <c r="C11" s="77" t="s">
        <v>76</v>
      </c>
      <c r="D11" s="70">
        <v>9.5486111111111108E-4</v>
      </c>
      <c r="E11" s="71">
        <v>8.7546296296296287E-4</v>
      </c>
      <c r="F11" s="72">
        <v>6.8600000000000056</v>
      </c>
      <c r="G11" s="73">
        <v>0</v>
      </c>
      <c r="H11" s="73">
        <v>-0.36</v>
      </c>
      <c r="I11" s="72">
        <v>0</v>
      </c>
      <c r="J11" s="74">
        <v>0</v>
      </c>
      <c r="K11" s="74">
        <v>0</v>
      </c>
      <c r="L11" s="75">
        <v>6.5000000000000053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</row>
    <row r="12" spans="1:61" s="26" customFormat="1" ht="20.100000000000001" customHeight="1">
      <c r="A12" s="76">
        <v>166</v>
      </c>
      <c r="B12" s="79" t="s">
        <v>67</v>
      </c>
      <c r="C12" s="77" t="s">
        <v>46</v>
      </c>
      <c r="D12" s="70">
        <v>9.3865740740740726E-4</v>
      </c>
      <c r="E12" s="71">
        <v>8.475694444444443E-4</v>
      </c>
      <c r="F12" s="72">
        <v>7.8699999999999992</v>
      </c>
      <c r="G12" s="73">
        <v>0</v>
      </c>
      <c r="H12" s="73">
        <v>-0.36</v>
      </c>
      <c r="I12" s="72">
        <v>0</v>
      </c>
      <c r="J12" s="74">
        <v>0</v>
      </c>
      <c r="K12" s="74">
        <v>0</v>
      </c>
      <c r="L12" s="75">
        <v>7.5099999999999989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</row>
    <row r="13" spans="1:61" s="26" customFormat="1" ht="20.100000000000001" customHeight="1">
      <c r="A13" s="76">
        <v>194</v>
      </c>
      <c r="B13" s="79" t="s">
        <v>15</v>
      </c>
      <c r="C13" s="77" t="s">
        <v>16</v>
      </c>
      <c r="D13" s="70">
        <v>1.0069444444444444E-3</v>
      </c>
      <c r="E13" s="71">
        <v>9.2615740740740755E-4</v>
      </c>
      <c r="F13" s="72">
        <v>6.9799999999999862</v>
      </c>
      <c r="G13" s="73">
        <v>0</v>
      </c>
      <c r="H13" s="73">
        <v>-0.36</v>
      </c>
      <c r="I13" s="72">
        <v>0</v>
      </c>
      <c r="J13" s="74">
        <v>0</v>
      </c>
      <c r="K13" s="74">
        <v>0</v>
      </c>
      <c r="L13" s="75">
        <v>6.6199999999999859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</row>
    <row r="14" spans="1:61" s="26" customFormat="1" ht="20.100000000000001" customHeight="1">
      <c r="A14" s="76">
        <v>220</v>
      </c>
      <c r="B14" s="79" t="s">
        <v>55</v>
      </c>
      <c r="C14" s="77" t="s">
        <v>77</v>
      </c>
      <c r="D14" s="70">
        <v>9.2824074074074076E-4</v>
      </c>
      <c r="E14" s="71">
        <v>9.6678240740740752E-4</v>
      </c>
      <c r="F14" s="72">
        <v>-3.3300000000000081</v>
      </c>
      <c r="G14" s="73">
        <v>0</v>
      </c>
      <c r="H14" s="73">
        <v>-0.36</v>
      </c>
      <c r="I14" s="72">
        <v>0</v>
      </c>
      <c r="J14" s="74">
        <v>0</v>
      </c>
      <c r="K14" s="74">
        <v>0</v>
      </c>
      <c r="L14" s="75">
        <v>-3.6900000000000079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</row>
    <row r="15" spans="1:61" s="26" customFormat="1" ht="20.100000000000001" customHeight="1">
      <c r="A15" s="76">
        <v>221</v>
      </c>
      <c r="B15" s="79" t="s">
        <v>56</v>
      </c>
      <c r="C15" s="77" t="s">
        <v>59</v>
      </c>
      <c r="D15" s="70">
        <v>9.5370370370370368E-4</v>
      </c>
      <c r="E15" s="71">
        <v>8.6631944444444441E-4</v>
      </c>
      <c r="F15" s="72">
        <v>7.5500000000000007</v>
      </c>
      <c r="G15" s="73">
        <v>0</v>
      </c>
      <c r="H15" s="73">
        <v>-0.36</v>
      </c>
      <c r="I15" s="72">
        <v>0</v>
      </c>
      <c r="J15" s="74">
        <v>0</v>
      </c>
      <c r="K15" s="74">
        <v>0</v>
      </c>
      <c r="L15" s="75">
        <v>7.19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</row>
    <row r="16" spans="1:61" s="26" customFormat="1" ht="20.100000000000001" customHeight="1">
      <c r="A16" s="76">
        <v>249</v>
      </c>
      <c r="B16" s="79" t="s">
        <v>45</v>
      </c>
      <c r="C16" s="77" t="s">
        <v>46</v>
      </c>
      <c r="D16" s="70">
        <v>9.3981481481481477E-4</v>
      </c>
      <c r="E16" s="80">
        <v>8.6365740740740749E-4</v>
      </c>
      <c r="F16" s="72">
        <v>6.5799999999999885</v>
      </c>
      <c r="G16" s="73">
        <v>-0.2</v>
      </c>
      <c r="H16" s="73">
        <v>-0.36</v>
      </c>
      <c r="I16" s="72">
        <v>0</v>
      </c>
      <c r="J16" s="74">
        <v>0</v>
      </c>
      <c r="K16" s="74">
        <v>0</v>
      </c>
      <c r="L16" s="75">
        <v>6.019999999999988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s="26" customFormat="1" ht="20.100000000000001" customHeight="1">
      <c r="A17" s="76">
        <v>250</v>
      </c>
      <c r="B17" s="79" t="s">
        <v>68</v>
      </c>
      <c r="C17" s="77" t="s">
        <v>44</v>
      </c>
      <c r="D17" s="70">
        <v>9.5833333333333328E-4</v>
      </c>
      <c r="E17" s="80">
        <v>9.2280092592592587E-4</v>
      </c>
      <c r="F17" s="72">
        <v>3.0700000000000003</v>
      </c>
      <c r="G17" s="73">
        <v>0</v>
      </c>
      <c r="H17" s="73">
        <v>-0.36</v>
      </c>
      <c r="I17" s="72">
        <v>0</v>
      </c>
      <c r="J17" s="74">
        <v>0</v>
      </c>
      <c r="K17" s="74">
        <v>0</v>
      </c>
      <c r="L17" s="75">
        <v>2.7100000000000004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s="26" customFormat="1" ht="20.100000000000001" customHeight="1">
      <c r="A18" s="76">
        <v>258</v>
      </c>
      <c r="B18" s="79" t="s">
        <v>40</v>
      </c>
      <c r="C18" s="77" t="s">
        <v>43</v>
      </c>
      <c r="D18" s="70">
        <v>1.0011574074074074E-3</v>
      </c>
      <c r="E18" s="80">
        <v>9.1874999999999997E-4</v>
      </c>
      <c r="F18" s="72">
        <v>7.1200000000000037</v>
      </c>
      <c r="G18" s="73">
        <v>0</v>
      </c>
      <c r="H18" s="73">
        <v>-0.36</v>
      </c>
      <c r="I18" s="72">
        <v>0</v>
      </c>
      <c r="J18" s="74">
        <v>0</v>
      </c>
      <c r="K18" s="74">
        <v>0</v>
      </c>
      <c r="L18" s="75">
        <v>6.7600000000000033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s="26" customFormat="1" ht="20.100000000000001" customHeight="1">
      <c r="A19" s="76" t="s">
        <v>69</v>
      </c>
      <c r="B19" s="79" t="s">
        <v>87</v>
      </c>
      <c r="C19" s="77" t="s">
        <v>90</v>
      </c>
      <c r="D19" s="70">
        <v>9.2592592592592585E-4</v>
      </c>
      <c r="E19" s="80">
        <v>9.3541666666666675E-4</v>
      </c>
      <c r="F19" s="72">
        <v>-0.82000000000001383</v>
      </c>
      <c r="G19" s="73">
        <v>-0.60000000000000009</v>
      </c>
      <c r="H19" s="73">
        <v>-0.36</v>
      </c>
      <c r="I19" s="72">
        <v>0</v>
      </c>
      <c r="J19" s="74">
        <v>0</v>
      </c>
      <c r="K19" s="74">
        <v>0</v>
      </c>
      <c r="L19" s="75">
        <v>-1.780000000000014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s="26" customFormat="1" ht="20.100000000000001" customHeight="1">
      <c r="A20" s="76" t="s">
        <v>84</v>
      </c>
      <c r="B20" s="79" t="s">
        <v>82</v>
      </c>
      <c r="C20" s="77" t="s">
        <v>71</v>
      </c>
      <c r="D20" s="78">
        <v>9.6064814814814808E-4</v>
      </c>
      <c r="E20" s="80">
        <v>9.6307870370370373E-4</v>
      </c>
      <c r="F20" s="72">
        <v>-0.2100000000000081</v>
      </c>
      <c r="G20" s="73">
        <v>-0.60000000000000009</v>
      </c>
      <c r="H20" s="73">
        <v>-0.36</v>
      </c>
      <c r="I20" s="72">
        <v>0</v>
      </c>
      <c r="J20" s="74">
        <v>0.8</v>
      </c>
      <c r="K20" s="74">
        <v>0</v>
      </c>
      <c r="L20" s="75">
        <v>-0.3700000000000081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s="26" customFormat="1" ht="20.100000000000001" customHeight="1">
      <c r="A21" s="76">
        <v>277</v>
      </c>
      <c r="B21" s="77" t="s">
        <v>72</v>
      </c>
      <c r="C21" s="77" t="s">
        <v>14</v>
      </c>
      <c r="D21" s="70">
        <v>9.3750000000000007E-4</v>
      </c>
      <c r="E21" s="71">
        <v>9.2893518518518531E-4</v>
      </c>
      <c r="F21" s="72">
        <v>0.73999999999999555</v>
      </c>
      <c r="G21" s="73">
        <v>0</v>
      </c>
      <c r="H21" s="73">
        <v>-0.36</v>
      </c>
      <c r="I21" s="72">
        <v>0</v>
      </c>
      <c r="J21" s="74">
        <v>0</v>
      </c>
      <c r="K21" s="74">
        <v>0</v>
      </c>
      <c r="L21" s="75">
        <v>0.37999999999999556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s="26" customFormat="1" ht="20.100000000000001" customHeight="1">
      <c r="A22" s="76">
        <v>279</v>
      </c>
      <c r="B22" s="77" t="s">
        <v>41</v>
      </c>
      <c r="C22" s="77" t="s">
        <v>44</v>
      </c>
      <c r="D22" s="70">
        <v>9.5833333333333328E-4</v>
      </c>
      <c r="E22" s="71">
        <v>9.015046296296297E-4</v>
      </c>
      <c r="F22" s="72">
        <v>4.9099999999999886</v>
      </c>
      <c r="G22" s="73">
        <v>0</v>
      </c>
      <c r="H22" s="81">
        <v>-0.36</v>
      </c>
      <c r="I22" s="72">
        <v>0</v>
      </c>
      <c r="J22" s="74">
        <v>0</v>
      </c>
      <c r="K22" s="74">
        <v>0</v>
      </c>
      <c r="L22" s="75">
        <v>4.5499999999999883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s="26" customFormat="1" ht="20.100000000000001" customHeight="1">
      <c r="A23" s="76">
        <v>288</v>
      </c>
      <c r="B23" s="77" t="s">
        <v>73</v>
      </c>
      <c r="C23" s="77" t="s">
        <v>78</v>
      </c>
      <c r="D23" s="70">
        <v>1.0185185185185186E-3</v>
      </c>
      <c r="E23" s="71">
        <v>9.3495370370370379E-4</v>
      </c>
      <c r="F23" s="72">
        <v>7.2200000000000033</v>
      </c>
      <c r="G23" s="73">
        <v>0</v>
      </c>
      <c r="H23" s="81">
        <v>-0.36</v>
      </c>
      <c r="I23" s="72">
        <v>0</v>
      </c>
      <c r="J23" s="82">
        <v>0</v>
      </c>
      <c r="K23" s="82">
        <v>0</v>
      </c>
      <c r="L23" s="75">
        <v>6.860000000000003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s="26" customFormat="1" ht="20.100000000000001" customHeight="1">
      <c r="A24" s="76">
        <v>289</v>
      </c>
      <c r="B24" s="77" t="s">
        <v>74</v>
      </c>
      <c r="C24" s="77" t="s">
        <v>16</v>
      </c>
      <c r="D24" s="70">
        <v>1.0069444444444444E-3</v>
      </c>
      <c r="E24" s="71">
        <v>1.0103009259259258E-3</v>
      </c>
      <c r="F24" s="72">
        <v>-0.28999999999998888</v>
      </c>
      <c r="G24" s="73">
        <v>0</v>
      </c>
      <c r="H24" s="81">
        <v>-0.36</v>
      </c>
      <c r="I24" s="72">
        <v>0</v>
      </c>
      <c r="J24" s="82">
        <v>0</v>
      </c>
      <c r="K24" s="82">
        <v>0</v>
      </c>
      <c r="L24" s="75">
        <v>-0.64999999999998881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1:61" s="26" customFormat="1" ht="20.100000000000001" customHeight="1">
      <c r="A25" s="76"/>
      <c r="B25" s="77"/>
      <c r="C25" s="77"/>
      <c r="D25" s="70"/>
      <c r="E25" s="71"/>
      <c r="F25" s="72"/>
      <c r="G25" s="73"/>
      <c r="H25" s="81"/>
      <c r="I25" s="72"/>
      <c r="J25" s="82"/>
      <c r="K25" s="82"/>
      <c r="L25" s="75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1:61" ht="20.100000000000001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</row>
    <row r="27" spans="1:61" ht="20.100000000000001" customHeight="1">
      <c r="A27" s="77" t="s">
        <v>28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</row>
    <row r="28" spans="1:61" ht="20.100000000000001" customHeight="1">
      <c r="A28" s="77" t="s">
        <v>29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</row>
    <row r="29" spans="1:61" ht="60" customHeight="1">
      <c r="A29" s="167" t="s">
        <v>95</v>
      </c>
      <c r="B29" s="167"/>
      <c r="C29" s="167"/>
      <c r="D29" s="157" t="s">
        <v>48</v>
      </c>
      <c r="E29" s="157"/>
      <c r="F29" s="157"/>
      <c r="G29" s="158" t="s">
        <v>17</v>
      </c>
      <c r="H29" s="158"/>
      <c r="I29" s="158"/>
      <c r="J29" s="159" t="s">
        <v>97</v>
      </c>
      <c r="K29" s="159"/>
      <c r="L29" s="159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</row>
    <row r="30" spans="1:61" ht="35.1" customHeight="1">
      <c r="A30" s="124" t="s">
        <v>11</v>
      </c>
      <c r="B30" s="64" t="s">
        <v>9</v>
      </c>
      <c r="C30" s="64" t="s">
        <v>7</v>
      </c>
      <c r="D30" s="65" t="s">
        <v>3</v>
      </c>
      <c r="E30" s="65" t="s">
        <v>104</v>
      </c>
      <c r="F30" s="65" t="s">
        <v>101</v>
      </c>
      <c r="G30" s="65" t="s">
        <v>30</v>
      </c>
      <c r="H30" s="65" t="s">
        <v>102</v>
      </c>
      <c r="I30" s="65" t="s">
        <v>103</v>
      </c>
      <c r="J30" s="65" t="s">
        <v>38</v>
      </c>
      <c r="K30" s="65" t="s">
        <v>39</v>
      </c>
      <c r="L30" s="66" t="s">
        <v>4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</row>
    <row r="31" spans="1:61" s="26" customFormat="1" ht="20.100000000000001" customHeight="1">
      <c r="A31" s="67">
        <v>15</v>
      </c>
      <c r="B31" s="68" t="s">
        <v>61</v>
      </c>
      <c r="C31" s="69" t="s">
        <v>42</v>
      </c>
      <c r="D31" s="70">
        <v>9.2013888888888885E-4</v>
      </c>
      <c r="E31" s="71">
        <v>8.3587962962962956E-4</v>
      </c>
      <c r="F31" s="72">
        <v>7.2800000000000029</v>
      </c>
      <c r="G31" s="73">
        <v>0</v>
      </c>
      <c r="H31" s="73">
        <v>-0.1</v>
      </c>
      <c r="I31" s="72">
        <v>0</v>
      </c>
      <c r="J31" s="74">
        <v>0</v>
      </c>
      <c r="K31" s="74">
        <v>0</v>
      </c>
      <c r="L31" s="75">
        <v>7.1800000000000033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1:61" s="26" customFormat="1" ht="20.100000000000001" customHeight="1">
      <c r="A32" s="160">
        <v>23</v>
      </c>
      <c r="B32" s="161" t="s">
        <v>94</v>
      </c>
      <c r="C32" s="162" t="s">
        <v>58</v>
      </c>
      <c r="D32" s="163">
        <v>9.0624999999999994E-4</v>
      </c>
      <c r="E32" s="156">
        <v>8.3460648148148142E-4</v>
      </c>
      <c r="F32" s="164">
        <v>6.19</v>
      </c>
      <c r="G32" s="165">
        <v>0</v>
      </c>
      <c r="H32" s="165">
        <v>-0.1</v>
      </c>
      <c r="I32" s="164">
        <v>0</v>
      </c>
      <c r="J32" s="154">
        <v>0</v>
      </c>
      <c r="K32" s="154">
        <v>0</v>
      </c>
      <c r="L32" s="166">
        <v>6.0900000000000007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1:61" s="26" customFormat="1" ht="20.100000000000001" customHeight="1">
      <c r="A33" s="160"/>
      <c r="B33" s="161"/>
      <c r="C33" s="162"/>
      <c r="D33" s="163"/>
      <c r="E33" s="156"/>
      <c r="F33" s="164"/>
      <c r="G33" s="165"/>
      <c r="H33" s="165"/>
      <c r="I33" s="164"/>
      <c r="J33" s="154"/>
      <c r="K33" s="154"/>
      <c r="L33" s="166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</row>
    <row r="34" spans="1:61" s="26" customFormat="1" ht="20.100000000000001" customHeight="1">
      <c r="A34" s="67">
        <v>26</v>
      </c>
      <c r="B34" s="68" t="s">
        <v>63</v>
      </c>
      <c r="C34" s="69" t="s">
        <v>60</v>
      </c>
      <c r="D34" s="70">
        <v>9.9537037037037042E-4</v>
      </c>
      <c r="E34" s="71">
        <v>9.2465277777777782E-4</v>
      </c>
      <c r="F34" s="72">
        <v>6.11</v>
      </c>
      <c r="G34" s="73">
        <v>0</v>
      </c>
      <c r="H34" s="73">
        <v>-0.1</v>
      </c>
      <c r="I34" s="72">
        <v>0</v>
      </c>
      <c r="J34" s="74">
        <v>0</v>
      </c>
      <c r="K34" s="74">
        <v>0</v>
      </c>
      <c r="L34" s="75">
        <v>6.0100000000000007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</row>
    <row r="35" spans="1:61" s="26" customFormat="1" ht="20.100000000000001" customHeight="1">
      <c r="A35" s="67">
        <v>60</v>
      </c>
      <c r="B35" s="68" t="s">
        <v>64</v>
      </c>
      <c r="C35" s="69" t="s">
        <v>43</v>
      </c>
      <c r="D35" s="70">
        <v>1.0011574074074074E-3</v>
      </c>
      <c r="E35" s="156" t="s">
        <v>100</v>
      </c>
      <c r="F35" s="156"/>
      <c r="G35" s="156"/>
      <c r="H35" s="156"/>
      <c r="I35" s="156"/>
      <c r="J35" s="156"/>
      <c r="K35" s="156"/>
      <c r="L35" s="156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</row>
    <row r="36" spans="1:61" s="26" customFormat="1" ht="20.100000000000001" customHeight="1">
      <c r="A36" s="76">
        <v>73</v>
      </c>
      <c r="B36" s="77" t="s">
        <v>5</v>
      </c>
      <c r="C36" s="77" t="s">
        <v>60</v>
      </c>
      <c r="D36" s="70">
        <v>9.9537037037037042E-4</v>
      </c>
      <c r="E36" s="71">
        <v>8.7546296296296287E-4</v>
      </c>
      <c r="F36" s="72">
        <v>10.360000000000012</v>
      </c>
      <c r="G36" s="73">
        <v>0</v>
      </c>
      <c r="H36" s="73">
        <v>-0.1</v>
      </c>
      <c r="I36" s="72">
        <v>0</v>
      </c>
      <c r="J36" s="74">
        <v>0</v>
      </c>
      <c r="K36" s="74">
        <v>0</v>
      </c>
      <c r="L36" s="75">
        <v>10.260000000000012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</row>
    <row r="37" spans="1:61" s="26" customFormat="1" ht="20.100000000000001" customHeight="1">
      <c r="A37" s="76">
        <v>119</v>
      </c>
      <c r="B37" s="77" t="s">
        <v>65</v>
      </c>
      <c r="C37" s="77" t="s">
        <v>75</v>
      </c>
      <c r="D37" s="78">
        <v>9.4907407407407408E-4</v>
      </c>
      <c r="E37" s="71">
        <v>8.8981481481481496E-4</v>
      </c>
      <c r="F37" s="72">
        <v>5.1199999999999877</v>
      </c>
      <c r="G37" s="73">
        <v>0</v>
      </c>
      <c r="H37" s="73">
        <v>-0.1</v>
      </c>
      <c r="I37" s="72">
        <v>0</v>
      </c>
      <c r="J37" s="74">
        <v>0</v>
      </c>
      <c r="K37" s="74">
        <v>0</v>
      </c>
      <c r="L37" s="75">
        <v>5.019999999999988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</row>
    <row r="38" spans="1:61" s="26" customFormat="1" ht="20.100000000000001" customHeight="1">
      <c r="A38" s="76">
        <v>121</v>
      </c>
      <c r="B38" s="77" t="s">
        <v>54</v>
      </c>
      <c r="C38" s="77" t="s">
        <v>57</v>
      </c>
      <c r="D38" s="70">
        <v>1.0532407407407407E-3</v>
      </c>
      <c r="E38" s="71">
        <v>9.5324074074074072E-4</v>
      </c>
      <c r="F38" s="72">
        <v>8.6399999999999952</v>
      </c>
      <c r="G38" s="73">
        <v>0</v>
      </c>
      <c r="H38" s="73">
        <v>-0.1</v>
      </c>
      <c r="I38" s="72">
        <v>0</v>
      </c>
      <c r="J38" s="74">
        <v>0</v>
      </c>
      <c r="K38" s="74">
        <v>0</v>
      </c>
      <c r="L38" s="75">
        <v>8.5399999999999956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</row>
    <row r="39" spans="1:61" s="26" customFormat="1" ht="20.100000000000001" customHeight="1">
      <c r="A39" s="76">
        <v>158</v>
      </c>
      <c r="B39" s="77" t="s">
        <v>66</v>
      </c>
      <c r="C39" s="77" t="s">
        <v>76</v>
      </c>
      <c r="D39" s="70">
        <v>9.5486111111111108E-4</v>
      </c>
      <c r="E39" s="71">
        <v>8.8229166666666664E-4</v>
      </c>
      <c r="F39" s="72">
        <v>6.27</v>
      </c>
      <c r="G39" s="73">
        <v>0</v>
      </c>
      <c r="H39" s="73">
        <v>-0.1</v>
      </c>
      <c r="I39" s="72">
        <v>0</v>
      </c>
      <c r="J39" s="74">
        <v>0</v>
      </c>
      <c r="K39" s="74">
        <v>0</v>
      </c>
      <c r="L39" s="75">
        <v>6.17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</row>
    <row r="40" spans="1:61" s="26" customFormat="1" ht="20.100000000000001" customHeight="1">
      <c r="A40" s="76">
        <v>166</v>
      </c>
      <c r="B40" s="79" t="s">
        <v>67</v>
      </c>
      <c r="C40" s="77" t="s">
        <v>46</v>
      </c>
      <c r="D40" s="70">
        <v>9.3865740740740726E-4</v>
      </c>
      <c r="E40" s="71">
        <v>8.5486111111111103E-4</v>
      </c>
      <c r="F40" s="72">
        <v>7.239999999999994</v>
      </c>
      <c r="G40" s="73">
        <v>0</v>
      </c>
      <c r="H40" s="73">
        <v>-0.1</v>
      </c>
      <c r="I40" s="72">
        <v>0</v>
      </c>
      <c r="J40" s="74">
        <v>0</v>
      </c>
      <c r="K40" s="74">
        <v>0</v>
      </c>
      <c r="L40" s="75">
        <v>7.1399999999999944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</row>
    <row r="41" spans="1:61" s="26" customFormat="1" ht="20.100000000000001" customHeight="1">
      <c r="A41" s="76">
        <v>194</v>
      </c>
      <c r="B41" s="79" t="s">
        <v>15</v>
      </c>
      <c r="C41" s="77" t="s">
        <v>16</v>
      </c>
      <c r="D41" s="70">
        <v>1.0069444444444444E-3</v>
      </c>
      <c r="E41" s="71">
        <v>9.2858796296296298E-4</v>
      </c>
      <c r="F41" s="72">
        <v>6.7699999999999969</v>
      </c>
      <c r="G41" s="73">
        <v>0</v>
      </c>
      <c r="H41" s="73">
        <v>-0.1</v>
      </c>
      <c r="I41" s="72">
        <v>0</v>
      </c>
      <c r="J41" s="74">
        <v>0</v>
      </c>
      <c r="K41" s="74">
        <v>0</v>
      </c>
      <c r="L41" s="75">
        <v>6.6699999999999973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</row>
    <row r="42" spans="1:61" s="26" customFormat="1" ht="20.100000000000001" customHeight="1">
      <c r="A42" s="76">
        <v>220</v>
      </c>
      <c r="B42" s="79" t="s">
        <v>55</v>
      </c>
      <c r="C42" s="77" t="s">
        <v>77</v>
      </c>
      <c r="D42" s="70">
        <v>9.2824074074074076E-4</v>
      </c>
      <c r="E42" s="71">
        <v>9.540509259259259E-4</v>
      </c>
      <c r="F42" s="72">
        <v>-2.229999999999996</v>
      </c>
      <c r="G42" s="73">
        <v>0</v>
      </c>
      <c r="H42" s="73">
        <v>-0.1</v>
      </c>
      <c r="I42" s="72">
        <v>0</v>
      </c>
      <c r="J42" s="74">
        <v>0</v>
      </c>
      <c r="K42" s="74">
        <v>0</v>
      </c>
      <c r="L42" s="75">
        <v>-2.3299999999999961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</row>
    <row r="43" spans="1:61" s="26" customFormat="1" ht="20.100000000000001" customHeight="1">
      <c r="A43" s="76">
        <v>221</v>
      </c>
      <c r="B43" s="79" t="s">
        <v>56</v>
      </c>
      <c r="C43" s="77" t="s">
        <v>59</v>
      </c>
      <c r="D43" s="70">
        <v>9.5370370370370368E-4</v>
      </c>
      <c r="E43" s="71">
        <v>8.6643518518518526E-4</v>
      </c>
      <c r="F43" s="72">
        <v>7.539999999999992</v>
      </c>
      <c r="G43" s="73">
        <v>0</v>
      </c>
      <c r="H43" s="73">
        <v>-0.1</v>
      </c>
      <c r="I43" s="72">
        <v>0</v>
      </c>
      <c r="J43" s="74">
        <v>0</v>
      </c>
      <c r="K43" s="74">
        <v>0</v>
      </c>
      <c r="L43" s="75">
        <v>7.4399999999999924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</row>
    <row r="44" spans="1:61" s="26" customFormat="1" ht="20.100000000000001" customHeight="1">
      <c r="A44" s="76">
        <v>249</v>
      </c>
      <c r="B44" s="79" t="s">
        <v>45</v>
      </c>
      <c r="C44" s="77" t="s">
        <v>46</v>
      </c>
      <c r="D44" s="70">
        <v>9.3981481481481477E-4</v>
      </c>
      <c r="E44" s="80">
        <v>8.4386574074074084E-4</v>
      </c>
      <c r="F44" s="72">
        <v>8.2899999999999867</v>
      </c>
      <c r="G44" s="73">
        <v>-0.2</v>
      </c>
      <c r="H44" s="73">
        <v>-0.1</v>
      </c>
      <c r="I44" s="72">
        <v>0</v>
      </c>
      <c r="J44" s="74">
        <v>0</v>
      </c>
      <c r="K44" s="74">
        <v>0</v>
      </c>
      <c r="L44" s="75">
        <v>7.9899999999999878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</row>
    <row r="45" spans="1:61" s="26" customFormat="1" ht="20.100000000000001" customHeight="1">
      <c r="A45" s="76">
        <v>250</v>
      </c>
      <c r="B45" s="79" t="s">
        <v>68</v>
      </c>
      <c r="C45" s="77" t="s">
        <v>44</v>
      </c>
      <c r="D45" s="70">
        <v>9.5833333333333328E-4</v>
      </c>
      <c r="E45" s="80">
        <v>9.3032407407407397E-4</v>
      </c>
      <c r="F45" s="72">
        <v>2.4200000000000039</v>
      </c>
      <c r="G45" s="73">
        <v>0</v>
      </c>
      <c r="H45" s="73">
        <v>-0.1</v>
      </c>
      <c r="I45" s="72">
        <v>0</v>
      </c>
      <c r="J45" s="74">
        <v>0</v>
      </c>
      <c r="K45" s="74">
        <v>0</v>
      </c>
      <c r="L45" s="75">
        <v>2.3200000000000038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</row>
    <row r="46" spans="1:61" s="26" customFormat="1" ht="20.100000000000001" customHeight="1">
      <c r="A46" s="76">
        <v>258</v>
      </c>
      <c r="B46" s="79" t="s">
        <v>40</v>
      </c>
      <c r="C46" s="77" t="s">
        <v>43</v>
      </c>
      <c r="D46" s="70">
        <v>1.0011574074074074E-3</v>
      </c>
      <c r="E46" s="80">
        <v>9.1782407407407405E-4</v>
      </c>
      <c r="F46" s="72">
        <v>7.2000000000000028</v>
      </c>
      <c r="G46" s="73">
        <v>0</v>
      </c>
      <c r="H46" s="73">
        <v>-0.1</v>
      </c>
      <c r="I46" s="72">
        <v>0</v>
      </c>
      <c r="J46" s="74">
        <v>0</v>
      </c>
      <c r="K46" s="74">
        <v>0</v>
      </c>
      <c r="L46" s="75">
        <v>7.1000000000000032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</row>
    <row r="47" spans="1:61" s="26" customFormat="1" ht="20.100000000000001" customHeight="1">
      <c r="A47" s="76" t="s">
        <v>69</v>
      </c>
      <c r="B47" s="79" t="s">
        <v>87</v>
      </c>
      <c r="C47" s="77" t="s">
        <v>71</v>
      </c>
      <c r="D47" s="70">
        <v>9.2592592592592585E-4</v>
      </c>
      <c r="E47" s="80">
        <v>8.7083333333333327E-4</v>
      </c>
      <c r="F47" s="72">
        <v>7.76</v>
      </c>
      <c r="G47" s="73">
        <v>-0.4</v>
      </c>
      <c r="H47" s="73">
        <v>-0.1</v>
      </c>
      <c r="I47" s="72">
        <v>0</v>
      </c>
      <c r="J47" s="74">
        <v>0.8</v>
      </c>
      <c r="K47" s="74">
        <v>0</v>
      </c>
      <c r="L47" s="75">
        <v>8.06</v>
      </c>
      <c r="M47" s="7"/>
      <c r="N47" s="7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</row>
    <row r="48" spans="1:61" s="26" customFormat="1" ht="20.100000000000001" customHeight="1">
      <c r="A48" s="76" t="s">
        <v>84</v>
      </c>
      <c r="B48" s="79" t="s">
        <v>82</v>
      </c>
      <c r="C48" s="77" t="s">
        <v>90</v>
      </c>
      <c r="D48" s="78">
        <v>9.6064814814814808E-4</v>
      </c>
      <c r="E48" s="80">
        <v>9.6631944444444445E-4</v>
      </c>
      <c r="F48" s="72">
        <v>-3.4900000000000069</v>
      </c>
      <c r="G48" s="73">
        <v>-0.8</v>
      </c>
      <c r="H48" s="73">
        <v>-0.1</v>
      </c>
      <c r="I48" s="72">
        <v>0</v>
      </c>
      <c r="J48" s="74">
        <v>0</v>
      </c>
      <c r="K48" s="74">
        <v>0</v>
      </c>
      <c r="L48" s="75">
        <v>-4.3900000000000068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</row>
    <row r="49" spans="1:61" s="26" customFormat="1" ht="20.100000000000001" customHeight="1">
      <c r="A49" s="76">
        <v>277</v>
      </c>
      <c r="B49" s="77" t="s">
        <v>72</v>
      </c>
      <c r="C49" s="77" t="s">
        <v>14</v>
      </c>
      <c r="D49" s="70">
        <v>9.3750000000000007E-4</v>
      </c>
      <c r="E49" s="71">
        <v>9.6111111111111104E-4</v>
      </c>
      <c r="F49" s="72">
        <v>-2.0399999999999876</v>
      </c>
      <c r="G49" s="73">
        <v>0</v>
      </c>
      <c r="H49" s="73">
        <v>-0.1</v>
      </c>
      <c r="I49" s="72">
        <v>0</v>
      </c>
      <c r="J49" s="74">
        <v>0</v>
      </c>
      <c r="K49" s="74">
        <v>0</v>
      </c>
      <c r="L49" s="75">
        <v>-2.1399999999999877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</row>
    <row r="50" spans="1:61" s="26" customFormat="1" ht="20.100000000000001" customHeight="1">
      <c r="A50" s="76">
        <v>279</v>
      </c>
      <c r="B50" s="77" t="s">
        <v>41</v>
      </c>
      <c r="C50" s="77" t="s">
        <v>44</v>
      </c>
      <c r="D50" s="70">
        <v>9.5833333333333328E-4</v>
      </c>
      <c r="E50" s="71">
        <v>9.0763888888888882E-4</v>
      </c>
      <c r="F50" s="72">
        <v>4.3800000000000017</v>
      </c>
      <c r="G50" s="73">
        <v>0</v>
      </c>
      <c r="H50" s="81">
        <v>-0.1</v>
      </c>
      <c r="I50" s="72">
        <v>0</v>
      </c>
      <c r="J50" s="74">
        <v>0</v>
      </c>
      <c r="K50" s="74">
        <v>0</v>
      </c>
      <c r="L50" s="75">
        <v>4.280000000000002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</row>
    <row r="51" spans="1:61" s="26" customFormat="1" ht="20.100000000000001" customHeight="1">
      <c r="A51" s="76">
        <v>288</v>
      </c>
      <c r="B51" s="77" t="s">
        <v>73</v>
      </c>
      <c r="C51" s="77" t="s">
        <v>78</v>
      </c>
      <c r="D51" s="70">
        <v>1.0185185185185186E-3</v>
      </c>
      <c r="E51" s="71">
        <v>9.3368055555555554E-4</v>
      </c>
      <c r="F51" s="72">
        <v>7.3300000000000116</v>
      </c>
      <c r="G51" s="73">
        <v>0</v>
      </c>
      <c r="H51" s="81">
        <v>-0.1</v>
      </c>
      <c r="I51" s="72">
        <v>0</v>
      </c>
      <c r="J51" s="82">
        <v>0</v>
      </c>
      <c r="K51" s="82">
        <v>0</v>
      </c>
      <c r="L51" s="75">
        <v>7.230000000000012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</row>
    <row r="52" spans="1:61" s="26" customFormat="1" ht="20.100000000000001" customHeight="1">
      <c r="A52" s="76">
        <v>289</v>
      </c>
      <c r="B52" s="77" t="s">
        <v>74</v>
      </c>
      <c r="C52" s="77" t="s">
        <v>16</v>
      </c>
      <c r="D52" s="70">
        <v>1.0069444444444444E-3</v>
      </c>
      <c r="E52" s="71">
        <v>9.8888888888888876E-4</v>
      </c>
      <c r="F52" s="72">
        <v>1.5600000000000094</v>
      </c>
      <c r="G52" s="73">
        <v>0</v>
      </c>
      <c r="H52" s="81">
        <v>-0.1</v>
      </c>
      <c r="I52" s="72">
        <v>0</v>
      </c>
      <c r="J52" s="82">
        <v>0</v>
      </c>
      <c r="K52" s="82">
        <v>0</v>
      </c>
      <c r="L52" s="75">
        <v>1.4600000000000093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</row>
    <row r="53" spans="1:61" s="26" customFormat="1" ht="20.100000000000001" customHeight="1">
      <c r="A53" s="76"/>
      <c r="B53" s="77"/>
      <c r="C53" s="77"/>
      <c r="D53" s="70"/>
      <c r="E53" s="71"/>
      <c r="F53" s="72"/>
      <c r="G53" s="73"/>
      <c r="H53" s="81"/>
      <c r="I53" s="72"/>
      <c r="J53" s="82"/>
      <c r="K53" s="82"/>
      <c r="L53" s="75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</row>
    <row r="54" spans="1:61" ht="20.100000000000001" customHeight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</row>
    <row r="55" spans="1:61" ht="20.100000000000001" customHeight="1">
      <c r="A55" s="77" t="s">
        <v>28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</row>
    <row r="56" spans="1:61" ht="20.100000000000001" customHeight="1">
      <c r="A56" s="77" t="s">
        <v>29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</row>
    <row r="57" spans="1:61" ht="20.100000000000001" customHeight="1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</row>
    <row r="58" spans="1:61" ht="20.100000000000001" customHeight="1">
      <c r="A58" s="4"/>
      <c r="B58" s="5"/>
      <c r="C58" s="5"/>
      <c r="D58" s="8"/>
      <c r="E58" s="8"/>
      <c r="F58" s="5"/>
      <c r="G58" s="4"/>
      <c r="H58" s="5"/>
      <c r="I58" s="5"/>
      <c r="J58" s="5"/>
      <c r="K58" s="5"/>
      <c r="L58" s="4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</row>
    <row r="59" spans="1:61" ht="20.100000000000001" customHeight="1">
      <c r="A59" s="4"/>
      <c r="B59" s="5"/>
      <c r="C59" s="5"/>
      <c r="D59" s="8"/>
      <c r="E59" s="8"/>
      <c r="F59" s="5"/>
      <c r="G59" s="4"/>
      <c r="H59" s="5"/>
      <c r="I59" s="5"/>
      <c r="J59" s="5"/>
      <c r="K59" s="5"/>
      <c r="L59" s="4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</row>
    <row r="60" spans="1:61" ht="20.100000000000001" customHeight="1">
      <c r="A60" s="4"/>
      <c r="B60" s="5"/>
      <c r="C60" s="5"/>
      <c r="D60" s="8"/>
      <c r="E60" s="8"/>
      <c r="F60" s="5"/>
      <c r="G60" s="4"/>
      <c r="H60" s="5"/>
      <c r="I60" s="5"/>
      <c r="J60" s="5"/>
      <c r="K60" s="5"/>
      <c r="L60" s="4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</row>
    <row r="61" spans="1:61" ht="20.100000000000001" customHeight="1">
      <c r="A61" s="4"/>
      <c r="B61" s="5"/>
      <c r="C61" s="5"/>
      <c r="D61" s="8"/>
      <c r="E61" s="8"/>
      <c r="F61" s="5"/>
      <c r="G61" s="4"/>
      <c r="H61" s="5"/>
      <c r="I61" s="5"/>
      <c r="J61" s="5"/>
      <c r="K61" s="5"/>
      <c r="L61" s="4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</row>
    <row r="62" spans="1:61" ht="20.100000000000001" customHeight="1">
      <c r="A62" s="4"/>
      <c r="B62" s="5"/>
      <c r="C62" s="5"/>
      <c r="D62" s="8"/>
      <c r="E62" s="8"/>
      <c r="F62" s="5"/>
      <c r="G62" s="4"/>
      <c r="H62" s="5"/>
      <c r="I62" s="5"/>
      <c r="J62" s="5"/>
      <c r="K62" s="5"/>
      <c r="L62" s="4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</row>
    <row r="63" spans="1:61" ht="20.100000000000001" customHeight="1">
      <c r="A63" s="4"/>
      <c r="B63" s="5"/>
      <c r="C63" s="5"/>
      <c r="D63" s="8"/>
      <c r="E63" s="8"/>
      <c r="F63" s="5"/>
      <c r="G63" s="4"/>
      <c r="H63" s="5"/>
      <c r="I63" s="5"/>
      <c r="J63" s="5"/>
      <c r="K63" s="5"/>
      <c r="L63" s="4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</row>
    <row r="64" spans="1:61" ht="20.100000000000001" customHeight="1">
      <c r="A64" s="4"/>
      <c r="B64" s="5"/>
      <c r="C64" s="5"/>
      <c r="D64" s="8"/>
      <c r="E64" s="8"/>
      <c r="F64" s="5"/>
      <c r="G64" s="4"/>
      <c r="H64" s="5"/>
      <c r="I64" s="5"/>
      <c r="J64" s="5"/>
      <c r="K64" s="5"/>
      <c r="L64" s="4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</row>
    <row r="65" spans="1:61" ht="20.100000000000001" customHeight="1">
      <c r="A65" s="4"/>
      <c r="B65" s="5"/>
      <c r="C65" s="5"/>
      <c r="D65" s="8"/>
      <c r="E65" s="8"/>
      <c r="F65" s="5"/>
      <c r="G65" s="4"/>
      <c r="H65" s="5"/>
      <c r="I65" s="5"/>
      <c r="J65" s="5"/>
      <c r="K65" s="5"/>
      <c r="L65" s="4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</row>
    <row r="66" spans="1:61" ht="20.100000000000001" customHeight="1">
      <c r="A66" s="4"/>
      <c r="B66" s="5"/>
      <c r="C66" s="5"/>
      <c r="D66" s="8"/>
      <c r="E66" s="8"/>
      <c r="F66" s="5"/>
      <c r="G66" s="4"/>
      <c r="H66" s="5"/>
      <c r="I66" s="5"/>
      <c r="J66" s="5"/>
      <c r="K66" s="5"/>
      <c r="L66" s="4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</row>
    <row r="67" spans="1:61" ht="20.100000000000001" customHeight="1">
      <c r="A67" s="4"/>
      <c r="B67" s="5"/>
      <c r="C67" s="5"/>
      <c r="D67" s="8"/>
      <c r="E67" s="8"/>
      <c r="F67" s="5"/>
      <c r="G67" s="4"/>
      <c r="H67" s="5"/>
      <c r="I67" s="5"/>
      <c r="J67" s="5"/>
      <c r="K67" s="5"/>
      <c r="L67" s="4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</row>
    <row r="68" spans="1:61" ht="20.100000000000001" customHeight="1">
      <c r="A68" s="4"/>
      <c r="B68" s="5"/>
      <c r="C68" s="5"/>
      <c r="D68" s="8"/>
      <c r="E68" s="8"/>
      <c r="F68" s="5"/>
      <c r="G68" s="4"/>
      <c r="H68" s="5"/>
      <c r="I68" s="5"/>
      <c r="J68" s="5"/>
      <c r="K68" s="5"/>
      <c r="L68" s="4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</row>
    <row r="69" spans="1:61" ht="20.100000000000001" customHeight="1">
      <c r="A69" s="4"/>
      <c r="B69" s="5"/>
      <c r="C69" s="5"/>
      <c r="D69" s="8"/>
      <c r="E69" s="8"/>
      <c r="F69" s="5"/>
      <c r="G69" s="4"/>
      <c r="H69" s="5"/>
      <c r="I69" s="5"/>
      <c r="J69" s="5"/>
      <c r="K69" s="5"/>
      <c r="L69" s="4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</row>
    <row r="70" spans="1:61" ht="20.100000000000001" customHeight="1">
      <c r="A70" s="4"/>
      <c r="B70" s="5"/>
      <c r="C70" s="5"/>
      <c r="D70" s="8"/>
      <c r="E70" s="8"/>
      <c r="F70" s="5"/>
      <c r="G70" s="4"/>
      <c r="H70" s="5"/>
      <c r="I70" s="5"/>
      <c r="J70" s="5"/>
      <c r="K70" s="5"/>
      <c r="L70" s="4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</row>
    <row r="71" spans="1:61" ht="20.100000000000001" customHeight="1">
      <c r="A71" s="4"/>
      <c r="B71" s="5"/>
      <c r="C71" s="5"/>
      <c r="D71" s="8"/>
      <c r="E71" s="8"/>
      <c r="F71" s="5"/>
      <c r="G71" s="4"/>
      <c r="H71" s="5"/>
      <c r="I71" s="5"/>
      <c r="J71" s="5"/>
      <c r="K71" s="5"/>
      <c r="L71" s="4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</row>
    <row r="72" spans="1:61" ht="20.100000000000001" customHeight="1">
      <c r="A72" s="4"/>
      <c r="B72" s="5"/>
      <c r="C72" s="5"/>
      <c r="D72" s="8"/>
      <c r="E72" s="8"/>
      <c r="F72" s="5"/>
      <c r="G72" s="4"/>
      <c r="H72" s="5"/>
      <c r="I72" s="5"/>
      <c r="J72" s="5"/>
      <c r="K72" s="5"/>
      <c r="L72" s="4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</row>
    <row r="73" spans="1:61" ht="20.100000000000001" customHeight="1">
      <c r="A73" s="4"/>
      <c r="B73" s="5"/>
      <c r="C73" s="5"/>
      <c r="D73" s="8"/>
      <c r="E73" s="8"/>
      <c r="F73" s="5"/>
      <c r="G73" s="4"/>
      <c r="H73" s="5"/>
      <c r="I73" s="5"/>
      <c r="J73" s="5"/>
      <c r="K73" s="5"/>
      <c r="L73" s="4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</row>
    <row r="74" spans="1:61" ht="20.100000000000001" customHeight="1">
      <c r="A74" s="4"/>
      <c r="B74" s="5"/>
      <c r="C74" s="5"/>
      <c r="D74" s="8"/>
      <c r="E74" s="8"/>
      <c r="F74" s="5"/>
      <c r="G74" s="4"/>
      <c r="H74" s="5"/>
      <c r="I74" s="5"/>
      <c r="J74" s="5"/>
      <c r="K74" s="5"/>
      <c r="L74" s="4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</row>
    <row r="75" spans="1:61" ht="20.100000000000001" customHeight="1">
      <c r="A75" s="4"/>
      <c r="B75" s="5"/>
      <c r="C75" s="5"/>
      <c r="D75" s="8"/>
      <c r="E75" s="8"/>
      <c r="F75" s="5"/>
      <c r="G75" s="4"/>
      <c r="H75" s="5"/>
      <c r="I75" s="5"/>
      <c r="J75" s="5"/>
      <c r="K75" s="5"/>
      <c r="L75" s="4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</row>
    <row r="76" spans="1:61" ht="20.100000000000001" customHeight="1">
      <c r="A76" s="4"/>
      <c r="B76" s="5"/>
      <c r="C76" s="5"/>
      <c r="D76" s="8"/>
      <c r="E76" s="8"/>
      <c r="F76" s="5"/>
      <c r="G76" s="4"/>
      <c r="H76" s="5"/>
      <c r="I76" s="5"/>
      <c r="J76" s="5"/>
      <c r="K76" s="5"/>
      <c r="L76" s="4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</row>
    <row r="77" spans="1:61" ht="20.100000000000001" customHeight="1">
      <c r="A77" s="4"/>
      <c r="B77" s="5"/>
      <c r="C77" s="5"/>
      <c r="D77" s="8"/>
      <c r="E77" s="8"/>
      <c r="F77" s="5"/>
      <c r="G77" s="4"/>
      <c r="H77" s="5"/>
      <c r="I77" s="5"/>
      <c r="J77" s="5"/>
      <c r="K77" s="5"/>
      <c r="L77" s="4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</row>
    <row r="78" spans="1:61" ht="20.100000000000001" customHeight="1">
      <c r="A78" s="4"/>
      <c r="B78" s="5"/>
      <c r="C78" s="5"/>
      <c r="D78" s="8"/>
      <c r="E78" s="8"/>
      <c r="F78" s="5"/>
      <c r="G78" s="4"/>
      <c r="H78" s="5"/>
      <c r="I78" s="5"/>
      <c r="J78" s="5"/>
      <c r="K78" s="5"/>
      <c r="L78" s="4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</row>
    <row r="79" spans="1:61" ht="20.100000000000001" customHeight="1">
      <c r="A79" s="4"/>
      <c r="B79" s="5"/>
      <c r="C79" s="5"/>
      <c r="D79" s="8"/>
      <c r="E79" s="8"/>
      <c r="F79" s="5"/>
      <c r="G79" s="4"/>
      <c r="H79" s="5"/>
      <c r="I79" s="5"/>
      <c r="J79" s="5"/>
      <c r="K79" s="5"/>
      <c r="L79" s="4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</row>
    <row r="80" spans="1:61" ht="20.100000000000001" customHeight="1">
      <c r="A80" s="4"/>
      <c r="B80" s="5"/>
      <c r="C80" s="5"/>
      <c r="D80" s="8"/>
      <c r="E80" s="8"/>
      <c r="F80" s="5"/>
      <c r="G80" s="4"/>
      <c r="H80" s="5"/>
      <c r="I80" s="5"/>
      <c r="J80" s="5"/>
      <c r="K80" s="5"/>
      <c r="L80" s="4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</row>
    <row r="81" spans="1:61" ht="20.100000000000001" customHeight="1">
      <c r="A81" s="4"/>
      <c r="B81" s="5"/>
      <c r="C81" s="5"/>
      <c r="D81" s="8"/>
      <c r="E81" s="8"/>
      <c r="F81" s="5"/>
      <c r="G81" s="4"/>
      <c r="H81" s="5"/>
      <c r="I81" s="5"/>
      <c r="J81" s="5"/>
      <c r="K81" s="5"/>
      <c r="L81" s="4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</row>
    <row r="82" spans="1:61" ht="20.100000000000001" customHeight="1">
      <c r="A82" s="4"/>
      <c r="B82" s="5"/>
      <c r="C82" s="5"/>
      <c r="D82" s="8"/>
      <c r="E82" s="8"/>
      <c r="F82" s="5"/>
      <c r="G82" s="4"/>
      <c r="H82" s="5"/>
      <c r="I82" s="5"/>
      <c r="J82" s="5"/>
      <c r="K82" s="5"/>
      <c r="L82" s="4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</row>
    <row r="83" spans="1:61" ht="20.100000000000001" customHeight="1">
      <c r="A83" s="4"/>
      <c r="B83" s="5"/>
      <c r="C83" s="5"/>
      <c r="D83" s="8"/>
      <c r="E83" s="8"/>
      <c r="F83" s="5"/>
      <c r="G83" s="4"/>
      <c r="H83" s="5"/>
      <c r="I83" s="5"/>
      <c r="J83" s="5"/>
      <c r="K83" s="5"/>
      <c r="L83" s="4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</row>
    <row r="84" spans="1:61" ht="20.100000000000001" customHeight="1">
      <c r="A84" s="4"/>
      <c r="B84" s="5"/>
      <c r="C84" s="5"/>
      <c r="D84" s="8"/>
      <c r="E84" s="8"/>
      <c r="F84" s="5"/>
      <c r="G84" s="4"/>
      <c r="H84" s="5"/>
      <c r="I84" s="5"/>
      <c r="J84" s="5"/>
      <c r="K84" s="5"/>
      <c r="L84" s="4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</row>
    <row r="85" spans="1:61" ht="20.100000000000001" customHeight="1">
      <c r="A85" s="4"/>
      <c r="B85" s="5"/>
      <c r="C85" s="5"/>
      <c r="D85" s="8"/>
      <c r="E85" s="8"/>
      <c r="F85" s="5"/>
      <c r="G85" s="4"/>
      <c r="H85" s="5"/>
      <c r="I85" s="5"/>
      <c r="J85" s="5"/>
      <c r="K85" s="5"/>
      <c r="L85" s="4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</row>
    <row r="86" spans="1:61" ht="20.100000000000001" customHeight="1">
      <c r="A86" s="4"/>
      <c r="B86" s="5"/>
      <c r="C86" s="5"/>
      <c r="D86" s="8"/>
      <c r="E86" s="8"/>
      <c r="F86" s="5"/>
      <c r="G86" s="4"/>
      <c r="H86" s="5"/>
      <c r="I86" s="5"/>
      <c r="J86" s="5"/>
      <c r="K86" s="5"/>
      <c r="L86" s="4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</row>
    <row r="87" spans="1:61" ht="24.95" customHeight="1">
      <c r="A87" s="4"/>
      <c r="B87" s="5"/>
      <c r="C87" s="5"/>
      <c r="D87" s="8"/>
      <c r="E87" s="8"/>
      <c r="F87" s="5"/>
      <c r="G87" s="4"/>
      <c r="H87" s="5"/>
      <c r="I87" s="5"/>
      <c r="J87" s="5"/>
      <c r="K87" s="5"/>
      <c r="L87" s="4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</row>
    <row r="88" spans="1:61" ht="24.95" customHeight="1">
      <c r="A88" s="4"/>
      <c r="B88" s="5"/>
      <c r="C88" s="5"/>
      <c r="D88" s="8"/>
      <c r="E88" s="8"/>
      <c r="F88" s="5"/>
      <c r="G88" s="4"/>
      <c r="H88" s="5"/>
      <c r="I88" s="5"/>
      <c r="J88" s="5"/>
      <c r="K88" s="5"/>
      <c r="L88" s="4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</row>
    <row r="89" spans="1:61" ht="24.95" customHeight="1">
      <c r="A89" s="4"/>
      <c r="B89" s="5"/>
      <c r="C89" s="5"/>
      <c r="D89" s="8"/>
      <c r="E89" s="8"/>
      <c r="F89" s="5"/>
      <c r="G89" s="4"/>
      <c r="H89" s="5"/>
      <c r="I89" s="5"/>
      <c r="J89" s="5"/>
      <c r="K89" s="5"/>
      <c r="L89" s="4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</row>
    <row r="90" spans="1:61" ht="24.95" customHeight="1">
      <c r="A90" s="4"/>
      <c r="B90" s="5"/>
      <c r="C90" s="5"/>
      <c r="D90" s="8"/>
      <c r="E90" s="8"/>
      <c r="F90" s="5"/>
      <c r="G90" s="4"/>
      <c r="H90" s="5"/>
      <c r="I90" s="5"/>
      <c r="J90" s="5"/>
      <c r="K90" s="5"/>
      <c r="L90" s="4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</row>
    <row r="91" spans="1:61" ht="24.95" customHeight="1">
      <c r="A91" s="4"/>
      <c r="B91" s="5"/>
      <c r="C91" s="5"/>
      <c r="D91" s="8"/>
      <c r="E91" s="8"/>
      <c r="F91" s="5"/>
      <c r="G91" s="4"/>
      <c r="H91" s="5"/>
      <c r="I91" s="5"/>
      <c r="J91" s="5"/>
      <c r="K91" s="5"/>
      <c r="L91" s="4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</row>
    <row r="92" spans="1:61" ht="24.95" customHeight="1">
      <c r="A92" s="4"/>
      <c r="B92" s="5"/>
      <c r="C92" s="5"/>
      <c r="D92" s="8"/>
      <c r="E92" s="8"/>
      <c r="F92" s="5"/>
      <c r="G92" s="4"/>
      <c r="H92" s="5"/>
      <c r="I92" s="5"/>
      <c r="J92" s="5"/>
      <c r="K92" s="5"/>
      <c r="L92" s="4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</row>
    <row r="93" spans="1:61" ht="24.95" customHeight="1">
      <c r="A93" s="4"/>
      <c r="B93" s="5"/>
      <c r="C93" s="5"/>
      <c r="D93" s="8"/>
      <c r="E93" s="8"/>
      <c r="F93" s="5"/>
      <c r="G93" s="4"/>
      <c r="H93" s="5"/>
      <c r="I93" s="5"/>
      <c r="J93" s="5"/>
      <c r="K93" s="5"/>
      <c r="L93" s="4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</row>
    <row r="94" spans="1:61" ht="24.95" customHeight="1">
      <c r="A94" s="4"/>
      <c r="B94" s="5"/>
      <c r="C94" s="5"/>
      <c r="D94" s="8"/>
      <c r="E94" s="8"/>
      <c r="F94" s="5"/>
      <c r="G94" s="4"/>
      <c r="H94" s="5"/>
      <c r="I94" s="5"/>
      <c r="J94" s="5"/>
      <c r="K94" s="5"/>
      <c r="L94" s="4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</row>
    <row r="95" spans="1:61" ht="24.95" customHeight="1">
      <c r="A95" s="4"/>
      <c r="B95" s="5"/>
      <c r="C95" s="5"/>
      <c r="D95" s="8"/>
      <c r="E95" s="8"/>
      <c r="F95" s="5"/>
      <c r="G95" s="4"/>
      <c r="H95" s="5"/>
      <c r="I95" s="5"/>
      <c r="J95" s="5"/>
      <c r="K95" s="5"/>
      <c r="L95" s="4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</row>
    <row r="96" spans="1:61" ht="24.95" customHeight="1">
      <c r="A96" s="4"/>
      <c r="B96" s="5"/>
      <c r="C96" s="5"/>
      <c r="D96" s="8"/>
      <c r="E96" s="8"/>
      <c r="F96" s="5"/>
      <c r="G96" s="4"/>
      <c r="H96" s="5"/>
      <c r="I96" s="5"/>
      <c r="J96" s="5"/>
      <c r="K96" s="5"/>
      <c r="L96" s="4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</row>
    <row r="97" spans="1:61" ht="24.95" customHeight="1">
      <c r="A97" s="4"/>
      <c r="B97" s="5"/>
      <c r="C97" s="5"/>
      <c r="D97" s="8"/>
      <c r="E97" s="8"/>
      <c r="F97" s="5"/>
      <c r="G97" s="4"/>
      <c r="H97" s="5"/>
      <c r="I97" s="5"/>
      <c r="J97" s="5"/>
      <c r="K97" s="5"/>
      <c r="L97" s="4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</row>
    <row r="98" spans="1:61" ht="24.95" customHeight="1">
      <c r="A98" s="4"/>
      <c r="B98" s="5"/>
      <c r="C98" s="5"/>
      <c r="D98" s="8"/>
      <c r="E98" s="8"/>
      <c r="F98" s="5"/>
      <c r="G98" s="4"/>
      <c r="H98" s="5"/>
      <c r="I98" s="5"/>
      <c r="J98" s="5"/>
      <c r="K98" s="5"/>
      <c r="L98" s="4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</row>
    <row r="99" spans="1:61" ht="24.95" customHeight="1">
      <c r="A99" s="4"/>
      <c r="B99" s="5"/>
      <c r="C99" s="5"/>
      <c r="D99" s="8"/>
      <c r="E99" s="8"/>
      <c r="F99" s="5"/>
      <c r="G99" s="4"/>
      <c r="H99" s="5"/>
      <c r="I99" s="5"/>
      <c r="J99" s="5"/>
      <c r="K99" s="5"/>
      <c r="L99" s="4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</row>
    <row r="100" spans="1:61" ht="24.95" customHeight="1">
      <c r="A100" s="4"/>
      <c r="B100" s="5"/>
      <c r="C100" s="5"/>
      <c r="D100" s="8"/>
      <c r="E100" s="8"/>
      <c r="F100" s="5"/>
      <c r="G100" s="4"/>
      <c r="H100" s="5"/>
      <c r="I100" s="5"/>
      <c r="J100" s="5"/>
      <c r="K100" s="5"/>
      <c r="L100" s="4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</row>
    <row r="101" spans="1:61" ht="24.95" customHeight="1">
      <c r="A101" s="4"/>
      <c r="B101" s="5"/>
      <c r="C101" s="5"/>
      <c r="D101" s="8"/>
      <c r="E101" s="8"/>
      <c r="F101" s="5"/>
      <c r="G101" s="4"/>
      <c r="H101" s="5"/>
      <c r="I101" s="5"/>
      <c r="J101" s="5"/>
      <c r="K101" s="5"/>
      <c r="L101" s="4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</row>
    <row r="102" spans="1:61" ht="24.95" customHeight="1">
      <c r="A102" s="4"/>
      <c r="B102" s="5"/>
      <c r="C102" s="5"/>
      <c r="D102" s="8"/>
      <c r="E102" s="8"/>
      <c r="F102" s="5"/>
      <c r="G102" s="4"/>
      <c r="H102" s="5"/>
      <c r="I102" s="5"/>
      <c r="J102" s="5"/>
      <c r="K102" s="5"/>
      <c r="L102" s="4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</row>
    <row r="103" spans="1:61" ht="24.95" customHeight="1">
      <c r="A103" s="4"/>
      <c r="B103" s="5"/>
      <c r="C103" s="5"/>
      <c r="D103" s="8"/>
      <c r="E103" s="8"/>
      <c r="F103" s="5"/>
      <c r="G103" s="4"/>
      <c r="H103" s="5"/>
      <c r="I103" s="5"/>
      <c r="J103" s="5"/>
      <c r="K103" s="5"/>
      <c r="L103" s="4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</row>
    <row r="104" spans="1:61" ht="24.95" customHeight="1">
      <c r="A104" s="4"/>
      <c r="B104" s="5"/>
      <c r="C104" s="5"/>
      <c r="D104" s="8"/>
      <c r="E104" s="8"/>
      <c r="F104" s="5"/>
      <c r="G104" s="4"/>
      <c r="H104" s="5"/>
      <c r="I104" s="5"/>
      <c r="J104" s="5"/>
      <c r="K104" s="5"/>
      <c r="L104" s="4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</row>
    <row r="105" spans="1:61" ht="24.95" customHeight="1">
      <c r="A105" s="4"/>
      <c r="B105" s="5"/>
      <c r="C105" s="5"/>
      <c r="D105" s="8"/>
      <c r="E105" s="8"/>
      <c r="F105" s="5"/>
      <c r="G105" s="4"/>
      <c r="H105" s="5"/>
      <c r="I105" s="5"/>
      <c r="J105" s="5"/>
      <c r="K105" s="5"/>
      <c r="L105" s="4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</row>
    <row r="106" spans="1:61" ht="24.95" customHeight="1">
      <c r="A106" s="4"/>
      <c r="B106" s="5"/>
      <c r="C106" s="5"/>
      <c r="D106" s="8"/>
      <c r="E106" s="8"/>
      <c r="F106" s="5"/>
      <c r="G106" s="4"/>
      <c r="H106" s="5"/>
      <c r="I106" s="5"/>
      <c r="J106" s="5"/>
      <c r="K106" s="5"/>
      <c r="L106" s="4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</row>
    <row r="107" spans="1:61" ht="24.95" customHeight="1">
      <c r="A107" s="4"/>
      <c r="B107" s="5"/>
      <c r="C107" s="5"/>
      <c r="D107" s="8"/>
      <c r="E107" s="8"/>
      <c r="F107" s="5"/>
      <c r="G107" s="4"/>
      <c r="H107" s="5"/>
      <c r="I107" s="5"/>
      <c r="J107" s="5"/>
      <c r="K107" s="5"/>
      <c r="L107" s="4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</row>
    <row r="108" spans="1:61" ht="24.95" customHeight="1">
      <c r="A108" s="4"/>
      <c r="B108" s="5"/>
      <c r="C108" s="5"/>
      <c r="D108" s="8"/>
      <c r="E108" s="8"/>
      <c r="F108" s="5"/>
      <c r="G108" s="4"/>
      <c r="H108" s="5"/>
      <c r="I108" s="5"/>
      <c r="J108" s="5"/>
      <c r="K108" s="5"/>
      <c r="L108" s="4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</row>
    <row r="109" spans="1:61" ht="24.95" customHeight="1">
      <c r="A109" s="4"/>
      <c r="B109" s="5"/>
      <c r="C109" s="5"/>
      <c r="D109" s="8"/>
      <c r="E109" s="8"/>
      <c r="F109" s="5"/>
      <c r="G109" s="4"/>
      <c r="H109" s="5"/>
      <c r="I109" s="5"/>
      <c r="J109" s="5"/>
      <c r="K109" s="5"/>
      <c r="L109" s="4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</row>
    <row r="110" spans="1:61" ht="24.95" customHeight="1">
      <c r="A110" s="4"/>
      <c r="B110" s="5"/>
      <c r="C110" s="5"/>
      <c r="D110" s="8"/>
      <c r="E110" s="8"/>
      <c r="F110" s="5"/>
      <c r="G110" s="4"/>
      <c r="H110" s="5"/>
      <c r="I110" s="5"/>
      <c r="J110" s="5"/>
      <c r="K110" s="5"/>
      <c r="L110" s="4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</row>
    <row r="111" spans="1:61" ht="24.95" customHeight="1">
      <c r="A111" s="4"/>
      <c r="B111" s="5"/>
      <c r="C111" s="5"/>
      <c r="D111" s="8"/>
      <c r="E111" s="8"/>
      <c r="F111" s="5"/>
      <c r="G111" s="4"/>
      <c r="H111" s="5"/>
      <c r="I111" s="5"/>
      <c r="J111" s="5"/>
      <c r="K111" s="5"/>
      <c r="L111" s="4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</row>
    <row r="112" spans="1:61" ht="24.95" customHeight="1">
      <c r="A112" s="4"/>
      <c r="B112" s="5"/>
      <c r="C112" s="5"/>
      <c r="D112" s="8"/>
      <c r="E112" s="8"/>
      <c r="F112" s="5"/>
      <c r="G112" s="4"/>
      <c r="H112" s="5"/>
      <c r="I112" s="5"/>
      <c r="J112" s="5"/>
      <c r="K112" s="5"/>
      <c r="L112" s="4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</row>
    <row r="113" spans="1:61" ht="24.95" customHeight="1">
      <c r="A113" s="4"/>
      <c r="B113" s="5"/>
      <c r="C113" s="5"/>
      <c r="D113" s="8"/>
      <c r="E113" s="8"/>
      <c r="F113" s="5"/>
      <c r="G113" s="4"/>
      <c r="H113" s="5"/>
      <c r="I113" s="5"/>
      <c r="J113" s="5"/>
      <c r="K113" s="5"/>
      <c r="L113" s="4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</row>
    <row r="114" spans="1:61" ht="24.95" customHeight="1">
      <c r="A114" s="4"/>
      <c r="B114" s="5"/>
      <c r="C114" s="5"/>
      <c r="D114" s="8"/>
      <c r="E114" s="8"/>
      <c r="F114" s="5"/>
      <c r="G114" s="4"/>
      <c r="H114" s="5"/>
      <c r="I114" s="5"/>
      <c r="J114" s="5"/>
      <c r="K114" s="5"/>
      <c r="L114" s="4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</row>
    <row r="115" spans="1:61" ht="24.95" customHeight="1">
      <c r="A115" s="4"/>
      <c r="B115" s="5"/>
      <c r="C115" s="5"/>
      <c r="D115" s="8"/>
      <c r="E115" s="8"/>
      <c r="F115" s="5"/>
      <c r="G115" s="4"/>
      <c r="H115" s="5"/>
      <c r="I115" s="5"/>
      <c r="J115" s="5"/>
      <c r="K115" s="5"/>
      <c r="L115" s="4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</row>
    <row r="116" spans="1:61" ht="24.95" customHeight="1">
      <c r="A116" s="4"/>
      <c r="B116" s="5"/>
      <c r="C116" s="5"/>
      <c r="D116" s="8"/>
      <c r="E116" s="8"/>
      <c r="F116" s="5"/>
      <c r="G116" s="4"/>
      <c r="H116" s="5"/>
      <c r="I116" s="5"/>
      <c r="J116" s="5"/>
      <c r="K116" s="5"/>
      <c r="L116" s="4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</row>
    <row r="117" spans="1:61" ht="24.95" customHeight="1">
      <c r="A117" s="4"/>
      <c r="B117" s="5"/>
      <c r="C117" s="5"/>
      <c r="D117" s="8"/>
      <c r="E117" s="8"/>
      <c r="F117" s="5"/>
      <c r="G117" s="4"/>
      <c r="H117" s="5"/>
      <c r="I117" s="5"/>
      <c r="J117" s="5"/>
      <c r="K117" s="5"/>
      <c r="L117" s="4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</row>
    <row r="118" spans="1:61" ht="24.95" customHeight="1">
      <c r="A118" s="4"/>
      <c r="B118" s="5"/>
      <c r="C118" s="5"/>
      <c r="D118" s="8"/>
      <c r="E118" s="8"/>
      <c r="F118" s="5"/>
      <c r="G118" s="4"/>
      <c r="H118" s="5"/>
      <c r="I118" s="5"/>
      <c r="J118" s="5"/>
      <c r="K118" s="5"/>
      <c r="L118" s="4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</row>
    <row r="119" spans="1:61" ht="24.95" customHeight="1">
      <c r="A119" s="4"/>
      <c r="B119" s="5"/>
      <c r="C119" s="5"/>
      <c r="D119" s="8"/>
      <c r="E119" s="8"/>
      <c r="F119" s="5"/>
      <c r="G119" s="4"/>
      <c r="H119" s="5"/>
      <c r="I119" s="5"/>
      <c r="J119" s="5"/>
      <c r="K119" s="5"/>
      <c r="L119" s="4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</row>
    <row r="120" spans="1:61" ht="24.95" customHeight="1">
      <c r="A120" s="4"/>
      <c r="B120" s="5"/>
      <c r="C120" s="5"/>
      <c r="D120" s="8"/>
      <c r="E120" s="8"/>
      <c r="F120" s="5"/>
      <c r="G120" s="4"/>
      <c r="H120" s="5"/>
      <c r="I120" s="5"/>
      <c r="J120" s="5"/>
      <c r="K120" s="5"/>
      <c r="L120" s="4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</row>
    <row r="121" spans="1:61" ht="24.95" customHeight="1">
      <c r="A121" s="4"/>
      <c r="B121" s="5"/>
      <c r="C121" s="5"/>
      <c r="D121" s="8"/>
      <c r="E121" s="8"/>
      <c r="F121" s="5"/>
      <c r="G121" s="4"/>
      <c r="H121" s="5"/>
      <c r="I121" s="5"/>
      <c r="J121" s="5"/>
      <c r="K121" s="5"/>
      <c r="L121" s="4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</row>
    <row r="122" spans="1:61" ht="24.95" customHeight="1">
      <c r="A122" s="4"/>
      <c r="B122" s="5"/>
      <c r="C122" s="5"/>
      <c r="D122" s="8"/>
      <c r="E122" s="8"/>
      <c r="F122" s="5"/>
      <c r="G122" s="4"/>
      <c r="H122" s="5"/>
      <c r="I122" s="5"/>
      <c r="J122" s="5"/>
      <c r="K122" s="5"/>
      <c r="L122" s="4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</row>
    <row r="123" spans="1:61" ht="24.95" customHeight="1">
      <c r="A123" s="4"/>
      <c r="B123" s="5"/>
      <c r="C123" s="5"/>
      <c r="D123" s="8"/>
      <c r="E123" s="8"/>
      <c r="F123" s="5"/>
      <c r="G123" s="4"/>
      <c r="H123" s="5"/>
      <c r="I123" s="5"/>
      <c r="J123" s="5"/>
      <c r="K123" s="5"/>
      <c r="L123" s="4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</row>
    <row r="124" spans="1:61" ht="24.95" customHeight="1">
      <c r="A124" s="4"/>
      <c r="B124" s="5"/>
      <c r="C124" s="5"/>
      <c r="D124" s="8"/>
      <c r="E124" s="8"/>
      <c r="F124" s="5"/>
      <c r="G124" s="4"/>
      <c r="H124" s="5"/>
      <c r="I124" s="5"/>
      <c r="J124" s="5"/>
      <c r="K124" s="5"/>
      <c r="L124" s="4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</row>
    <row r="125" spans="1:61" ht="24.95" customHeight="1">
      <c r="A125" s="4"/>
      <c r="B125" s="5"/>
      <c r="C125" s="5"/>
      <c r="D125" s="8"/>
      <c r="E125" s="8"/>
      <c r="F125" s="5"/>
      <c r="G125" s="4"/>
      <c r="H125" s="5"/>
      <c r="I125" s="5"/>
      <c r="J125" s="5"/>
      <c r="K125" s="5"/>
      <c r="L125" s="4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</row>
    <row r="126" spans="1:61" ht="24.95" customHeight="1">
      <c r="A126" s="4"/>
      <c r="B126" s="5"/>
      <c r="C126" s="5"/>
      <c r="D126" s="8"/>
      <c r="E126" s="8"/>
      <c r="F126" s="5"/>
      <c r="G126" s="4"/>
      <c r="H126" s="5"/>
      <c r="I126" s="5"/>
      <c r="J126" s="5"/>
      <c r="K126" s="5"/>
      <c r="L126" s="4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</row>
    <row r="127" spans="1:61" ht="24.95" customHeight="1">
      <c r="A127" s="4"/>
      <c r="B127" s="5"/>
      <c r="C127" s="5"/>
      <c r="D127" s="8"/>
      <c r="E127" s="8"/>
      <c r="F127" s="5"/>
      <c r="G127" s="4"/>
      <c r="H127" s="5"/>
      <c r="I127" s="5"/>
      <c r="J127" s="5"/>
      <c r="K127" s="5"/>
      <c r="L127" s="4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</row>
    <row r="128" spans="1:61" ht="24.95" customHeight="1">
      <c r="A128" s="4"/>
      <c r="B128" s="5"/>
      <c r="C128" s="5"/>
      <c r="D128" s="8"/>
      <c r="E128" s="8"/>
      <c r="F128" s="5"/>
      <c r="G128" s="4"/>
      <c r="H128" s="5"/>
      <c r="I128" s="5"/>
      <c r="J128" s="5"/>
      <c r="K128" s="5"/>
      <c r="L128" s="4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</row>
    <row r="129" spans="1:61" ht="24.95" customHeight="1">
      <c r="A129" s="4"/>
      <c r="B129" s="5"/>
      <c r="C129" s="5"/>
      <c r="D129" s="8"/>
      <c r="E129" s="8"/>
      <c r="F129" s="5"/>
      <c r="G129" s="4"/>
      <c r="H129" s="5"/>
      <c r="I129" s="5"/>
      <c r="J129" s="5"/>
      <c r="K129" s="5"/>
      <c r="L129" s="4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</row>
    <row r="130" spans="1:61" ht="24.95" customHeight="1">
      <c r="A130" s="4"/>
      <c r="B130" s="5"/>
      <c r="C130" s="5"/>
      <c r="D130" s="8"/>
      <c r="E130" s="8"/>
      <c r="F130" s="5"/>
      <c r="G130" s="4"/>
      <c r="H130" s="5"/>
      <c r="I130" s="5"/>
      <c r="J130" s="5"/>
      <c r="K130" s="5"/>
      <c r="L130" s="4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</row>
    <row r="131" spans="1:61" ht="24.95" customHeight="1">
      <c r="A131" s="4"/>
      <c r="B131" s="5"/>
      <c r="C131" s="5"/>
      <c r="D131" s="8"/>
      <c r="E131" s="8"/>
      <c r="F131" s="5"/>
      <c r="G131" s="4"/>
      <c r="H131" s="5"/>
      <c r="I131" s="5"/>
      <c r="J131" s="5"/>
      <c r="K131" s="5"/>
      <c r="L131" s="4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</row>
    <row r="132" spans="1:61" ht="24.95" customHeight="1">
      <c r="A132" s="4"/>
      <c r="B132" s="5"/>
      <c r="C132" s="5"/>
      <c r="D132" s="8"/>
      <c r="E132" s="8"/>
      <c r="F132" s="5"/>
      <c r="G132" s="4"/>
      <c r="H132" s="5"/>
      <c r="I132" s="5"/>
      <c r="J132" s="5"/>
      <c r="K132" s="5"/>
      <c r="L132" s="4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</row>
    <row r="133" spans="1:61" ht="20.100000000000001" customHeight="1">
      <c r="A133" s="4"/>
      <c r="B133" s="5"/>
      <c r="C133" s="5"/>
      <c r="D133" s="8"/>
      <c r="E133" s="8"/>
      <c r="F133" s="5"/>
      <c r="G133" s="4"/>
      <c r="H133" s="5"/>
      <c r="I133" s="5"/>
      <c r="J133" s="5"/>
      <c r="K133" s="5"/>
      <c r="L133" s="4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</row>
    <row r="134" spans="1:61" ht="20.100000000000001" customHeight="1">
      <c r="A134" s="4"/>
      <c r="B134" s="5"/>
      <c r="C134" s="5"/>
      <c r="D134" s="8"/>
      <c r="E134" s="8"/>
      <c r="F134" s="5"/>
      <c r="G134" s="4"/>
      <c r="H134" s="5"/>
      <c r="I134" s="5"/>
      <c r="J134" s="5"/>
      <c r="K134" s="5"/>
      <c r="L134" s="4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</row>
    <row r="135" spans="1:61" ht="20.100000000000001" customHeight="1">
      <c r="A135" s="4"/>
      <c r="B135" s="5"/>
      <c r="C135" s="5"/>
      <c r="D135" s="8"/>
      <c r="E135" s="8"/>
      <c r="F135" s="5"/>
      <c r="G135" s="4"/>
      <c r="H135" s="5"/>
      <c r="I135" s="5"/>
      <c r="J135" s="5"/>
      <c r="K135" s="5"/>
      <c r="L135" s="4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</row>
    <row r="136" spans="1:61" ht="20.100000000000001" customHeight="1">
      <c r="A136" s="4"/>
      <c r="B136" s="5"/>
      <c r="C136" s="5"/>
      <c r="D136" s="8"/>
      <c r="E136" s="8"/>
      <c r="F136" s="5"/>
      <c r="G136" s="4"/>
      <c r="H136" s="5"/>
      <c r="I136" s="5"/>
      <c r="J136" s="5"/>
      <c r="K136" s="5"/>
      <c r="L136" s="4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</row>
    <row r="137" spans="1:61" ht="20.100000000000001" customHeight="1">
      <c r="A137" s="4"/>
      <c r="B137" s="5"/>
      <c r="C137" s="5"/>
      <c r="D137" s="8"/>
      <c r="E137" s="8"/>
      <c r="F137" s="5"/>
      <c r="G137" s="4"/>
      <c r="H137" s="5"/>
      <c r="I137" s="5"/>
      <c r="J137" s="5"/>
      <c r="K137" s="5"/>
      <c r="L137" s="4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</row>
    <row r="138" spans="1:61" ht="20.100000000000001" customHeight="1">
      <c r="A138" s="4"/>
      <c r="B138" s="5"/>
      <c r="C138" s="5"/>
      <c r="D138" s="8"/>
      <c r="E138" s="8"/>
      <c r="F138" s="5"/>
      <c r="G138" s="4"/>
      <c r="H138" s="5"/>
      <c r="I138" s="5"/>
      <c r="J138" s="5"/>
      <c r="K138" s="5"/>
      <c r="L138" s="4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</row>
    <row r="139" spans="1:61" ht="20.100000000000001" customHeight="1">
      <c r="A139" s="4"/>
      <c r="B139" s="5"/>
      <c r="C139" s="5"/>
      <c r="D139" s="8"/>
      <c r="E139" s="8"/>
      <c r="F139" s="5"/>
      <c r="G139" s="4"/>
      <c r="H139" s="5"/>
      <c r="I139" s="5"/>
      <c r="J139" s="5"/>
      <c r="K139" s="5"/>
      <c r="L139" s="4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</row>
    <row r="140" spans="1:61" ht="20.100000000000001" customHeight="1">
      <c r="A140" s="4"/>
      <c r="B140" s="5"/>
      <c r="C140" s="5"/>
      <c r="D140" s="8"/>
      <c r="E140" s="8"/>
      <c r="F140" s="5"/>
      <c r="G140" s="4"/>
      <c r="H140" s="5"/>
      <c r="I140" s="5"/>
      <c r="J140" s="5"/>
      <c r="K140" s="5"/>
      <c r="L140" s="4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</row>
    <row r="141" spans="1:61" ht="20.100000000000001" customHeight="1">
      <c r="A141" s="4"/>
      <c r="B141" s="5"/>
      <c r="C141" s="5"/>
      <c r="D141" s="8"/>
      <c r="E141" s="8"/>
      <c r="F141" s="5"/>
      <c r="G141" s="4"/>
      <c r="H141" s="5"/>
      <c r="I141" s="5"/>
      <c r="J141" s="5"/>
      <c r="K141" s="5"/>
      <c r="L141" s="4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</row>
    <row r="142" spans="1:61" ht="20.100000000000001" customHeight="1">
      <c r="A142" s="4"/>
      <c r="B142" s="5"/>
      <c r="C142" s="5"/>
      <c r="D142" s="8"/>
      <c r="E142" s="8"/>
      <c r="F142" s="5"/>
      <c r="G142" s="4"/>
      <c r="H142" s="5"/>
      <c r="I142" s="5"/>
      <c r="J142" s="5"/>
      <c r="K142" s="5"/>
      <c r="L142" s="4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</row>
    <row r="143" spans="1:61" ht="20.100000000000001" customHeight="1">
      <c r="A143" s="4"/>
      <c r="B143" s="5"/>
      <c r="C143" s="5"/>
      <c r="D143" s="8"/>
      <c r="E143" s="8"/>
      <c r="F143" s="5"/>
      <c r="G143" s="4"/>
      <c r="H143" s="5"/>
      <c r="I143" s="5"/>
      <c r="J143" s="5"/>
      <c r="K143" s="5"/>
      <c r="L143" s="4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</row>
    <row r="144" spans="1:61" ht="20.100000000000001" customHeight="1">
      <c r="A144" s="4"/>
      <c r="B144" s="5"/>
      <c r="C144" s="5"/>
      <c r="D144" s="8"/>
      <c r="E144" s="8"/>
      <c r="F144" s="5"/>
      <c r="G144" s="4"/>
      <c r="H144" s="5"/>
      <c r="I144" s="5"/>
      <c r="J144" s="5"/>
      <c r="K144" s="5"/>
      <c r="L144" s="4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</row>
    <row r="145" spans="1:61" ht="20.100000000000001" customHeight="1">
      <c r="A145" s="4"/>
      <c r="B145" s="5"/>
      <c r="C145" s="5"/>
      <c r="D145" s="8"/>
      <c r="E145" s="8"/>
      <c r="F145" s="5"/>
      <c r="G145" s="4"/>
      <c r="H145" s="5"/>
      <c r="I145" s="5"/>
      <c r="J145" s="5"/>
      <c r="K145" s="5"/>
      <c r="L145" s="4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</row>
    <row r="146" spans="1:61" ht="20.100000000000001" customHeight="1">
      <c r="A146" s="4"/>
      <c r="B146" s="5"/>
      <c r="C146" s="5"/>
      <c r="D146" s="8"/>
      <c r="E146" s="8"/>
      <c r="F146" s="5"/>
      <c r="G146" s="4"/>
      <c r="H146" s="5"/>
      <c r="I146" s="5"/>
      <c r="J146" s="5"/>
      <c r="K146" s="5"/>
      <c r="L146" s="4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</row>
    <row r="147" spans="1:61" ht="20.100000000000001" customHeight="1">
      <c r="A147" s="4"/>
      <c r="B147" s="5"/>
      <c r="C147" s="5"/>
      <c r="D147" s="5"/>
      <c r="E147" s="5"/>
      <c r="F147" s="5"/>
      <c r="G147" s="4"/>
      <c r="H147" s="5"/>
      <c r="I147" s="5"/>
      <c r="J147" s="5"/>
      <c r="K147" s="5"/>
      <c r="L147" s="4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</row>
    <row r="148" spans="1:61" ht="20.100000000000001" customHeight="1">
      <c r="A148" s="4"/>
      <c r="B148" s="5"/>
      <c r="C148" s="5"/>
      <c r="D148" s="5"/>
      <c r="E148" s="5"/>
      <c r="F148" s="5"/>
      <c r="G148" s="4"/>
      <c r="H148" s="5"/>
      <c r="I148" s="5"/>
      <c r="J148" s="5"/>
      <c r="K148" s="5"/>
      <c r="L148" s="4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</row>
    <row r="149" spans="1:61" ht="20.100000000000001" customHeight="1">
      <c r="A149" s="4"/>
      <c r="B149" s="5"/>
      <c r="C149" s="5"/>
      <c r="D149" s="5"/>
      <c r="E149" s="5"/>
      <c r="F149" s="5"/>
      <c r="G149" s="4"/>
      <c r="H149" s="5"/>
      <c r="I149" s="5"/>
      <c r="J149" s="5"/>
      <c r="K149" s="5"/>
      <c r="L149" s="4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</row>
    <row r="150" spans="1:61" ht="20.100000000000001" customHeight="1">
      <c r="A150" s="4"/>
      <c r="B150" s="5"/>
      <c r="C150" s="5"/>
      <c r="D150" s="5"/>
      <c r="E150" s="5"/>
      <c r="F150" s="5"/>
      <c r="G150" s="4"/>
      <c r="H150" s="5"/>
      <c r="I150" s="5"/>
      <c r="J150" s="5"/>
      <c r="K150" s="5"/>
      <c r="L150" s="4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</row>
    <row r="151" spans="1:61" ht="20.100000000000001" customHeight="1">
      <c r="A151" s="4"/>
      <c r="B151" s="5"/>
      <c r="C151" s="5"/>
      <c r="D151" s="5"/>
      <c r="E151" s="5"/>
      <c r="F151" s="5"/>
      <c r="G151" s="4"/>
      <c r="H151" s="5"/>
      <c r="I151" s="5"/>
      <c r="J151" s="5"/>
      <c r="K151" s="5"/>
      <c r="L151" s="4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</row>
    <row r="152" spans="1:61" ht="20.100000000000001" customHeight="1">
      <c r="A152" s="4"/>
      <c r="B152" s="5"/>
      <c r="C152" s="5"/>
      <c r="D152" s="5"/>
      <c r="E152" s="5"/>
      <c r="F152" s="5"/>
      <c r="G152" s="4"/>
      <c r="H152" s="5"/>
      <c r="I152" s="5"/>
      <c r="J152" s="5"/>
      <c r="K152" s="5"/>
      <c r="L152" s="4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</row>
    <row r="153" spans="1:61" ht="20.100000000000001" customHeight="1">
      <c r="A153" s="4"/>
      <c r="B153" s="5"/>
      <c r="C153" s="5"/>
      <c r="D153" s="5"/>
      <c r="E153" s="5"/>
      <c r="F153" s="5"/>
      <c r="G153" s="4"/>
      <c r="H153" s="5"/>
      <c r="I153" s="5"/>
      <c r="J153" s="5"/>
      <c r="K153" s="5"/>
      <c r="L153" s="4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</row>
    <row r="154" spans="1:61" ht="20.100000000000001" customHeight="1">
      <c r="A154" s="4"/>
      <c r="B154" s="5"/>
      <c r="C154" s="5"/>
      <c r="D154" s="5"/>
      <c r="E154" s="5"/>
      <c r="F154" s="5"/>
      <c r="G154" s="4"/>
      <c r="H154" s="5"/>
      <c r="I154" s="5"/>
      <c r="J154" s="5"/>
      <c r="K154" s="5"/>
      <c r="L154" s="4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</row>
    <row r="155" spans="1:61" ht="20.100000000000001" customHeight="1">
      <c r="A155" s="4"/>
      <c r="B155" s="5"/>
      <c r="C155" s="5"/>
      <c r="D155" s="5"/>
      <c r="E155" s="5"/>
      <c r="F155" s="5"/>
      <c r="G155" s="4"/>
      <c r="H155" s="5"/>
      <c r="I155" s="5"/>
      <c r="J155" s="5"/>
      <c r="K155" s="5"/>
      <c r="L155" s="4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</row>
    <row r="156" spans="1:61" ht="20.100000000000001" customHeight="1">
      <c r="A156" s="4"/>
      <c r="B156" s="5"/>
      <c r="C156" s="5"/>
      <c r="D156" s="5"/>
      <c r="E156" s="5"/>
      <c r="F156" s="5"/>
      <c r="G156" s="4"/>
      <c r="H156" s="5"/>
      <c r="I156" s="5"/>
      <c r="J156" s="5"/>
      <c r="K156" s="5"/>
      <c r="L156" s="4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</row>
    <row r="157" spans="1:61" ht="20.100000000000001" customHeight="1">
      <c r="A157" s="4"/>
      <c r="B157" s="5"/>
      <c r="C157" s="5"/>
      <c r="D157" s="5"/>
      <c r="E157" s="5"/>
      <c r="F157" s="5"/>
      <c r="G157" s="4"/>
      <c r="H157" s="5"/>
      <c r="I157" s="5"/>
      <c r="J157" s="5"/>
      <c r="K157" s="5"/>
      <c r="L157" s="4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</row>
    <row r="158" spans="1:61" ht="20.100000000000001" customHeight="1">
      <c r="A158" s="4"/>
      <c r="B158" s="5"/>
      <c r="C158" s="5"/>
      <c r="D158" s="5"/>
      <c r="E158" s="5"/>
      <c r="F158" s="5"/>
      <c r="G158" s="4"/>
      <c r="H158" s="5"/>
      <c r="I158" s="5"/>
      <c r="J158" s="5"/>
      <c r="K158" s="5"/>
      <c r="L158" s="4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</row>
    <row r="159" spans="1:61" ht="20.100000000000001" customHeight="1">
      <c r="A159" s="4"/>
      <c r="B159" s="5"/>
      <c r="C159" s="5"/>
      <c r="D159" s="5"/>
      <c r="E159" s="5"/>
      <c r="F159" s="5"/>
      <c r="G159" s="4"/>
      <c r="H159" s="5"/>
      <c r="I159" s="5"/>
      <c r="J159" s="5"/>
      <c r="K159" s="5"/>
      <c r="L159" s="4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</row>
    <row r="160" spans="1:61" ht="20.100000000000001" customHeight="1">
      <c r="A160" s="4"/>
      <c r="B160" s="5"/>
      <c r="C160" s="5"/>
      <c r="D160" s="5"/>
      <c r="E160" s="5"/>
      <c r="F160" s="5"/>
      <c r="G160" s="4"/>
      <c r="H160" s="5"/>
      <c r="I160" s="5"/>
      <c r="J160" s="5"/>
      <c r="K160" s="5"/>
      <c r="L160" s="4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</row>
    <row r="161" spans="1:61" ht="20.100000000000001" customHeight="1">
      <c r="A161" s="4"/>
      <c r="B161" s="5"/>
      <c r="C161" s="5"/>
      <c r="D161" s="5"/>
      <c r="E161" s="5"/>
      <c r="F161" s="5"/>
      <c r="G161" s="4"/>
      <c r="H161" s="5"/>
      <c r="I161" s="5"/>
      <c r="J161" s="5"/>
      <c r="K161" s="5"/>
      <c r="L161" s="4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</row>
    <row r="162" spans="1:61" ht="20.100000000000001" customHeight="1">
      <c r="A162" s="4"/>
      <c r="B162" s="5"/>
      <c r="C162" s="5"/>
      <c r="D162" s="5"/>
      <c r="E162" s="5"/>
      <c r="F162" s="5"/>
      <c r="G162" s="4"/>
      <c r="H162" s="5"/>
      <c r="I162" s="5"/>
      <c r="J162" s="5"/>
      <c r="K162" s="5"/>
      <c r="L162" s="4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</row>
    <row r="163" spans="1:61" ht="20.100000000000001" customHeight="1">
      <c r="A163" s="4"/>
      <c r="B163" s="5"/>
      <c r="C163" s="5"/>
      <c r="D163" s="5"/>
      <c r="E163" s="5"/>
      <c r="F163" s="5"/>
      <c r="G163" s="4"/>
      <c r="H163" s="5"/>
      <c r="I163" s="5"/>
      <c r="J163" s="5"/>
      <c r="K163" s="5"/>
      <c r="L163" s="4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</row>
    <row r="164" spans="1:61" ht="20.100000000000001" customHeight="1">
      <c r="A164" s="4"/>
      <c r="B164" s="5"/>
      <c r="C164" s="5"/>
      <c r="D164" s="5"/>
      <c r="E164" s="5"/>
      <c r="F164" s="5"/>
      <c r="G164" s="4"/>
      <c r="H164" s="5"/>
      <c r="I164" s="5"/>
      <c r="J164" s="5"/>
      <c r="K164" s="5"/>
      <c r="L164" s="4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</row>
    <row r="165" spans="1:61" ht="20.100000000000001" customHeight="1">
      <c r="A165" s="4"/>
      <c r="B165" s="5"/>
      <c r="C165" s="5"/>
      <c r="D165" s="5"/>
      <c r="E165" s="5"/>
      <c r="F165" s="5"/>
      <c r="G165" s="4"/>
      <c r="H165" s="5"/>
      <c r="I165" s="5"/>
      <c r="J165" s="5"/>
      <c r="K165" s="5"/>
      <c r="L165" s="4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</row>
    <row r="166" spans="1:61" ht="20.100000000000001" customHeight="1">
      <c r="A166" s="4"/>
      <c r="B166" s="5"/>
      <c r="C166" s="5"/>
      <c r="D166" s="5"/>
      <c r="E166" s="5"/>
      <c r="F166" s="5"/>
      <c r="G166" s="4"/>
      <c r="H166" s="5"/>
      <c r="I166" s="5"/>
      <c r="J166" s="5"/>
      <c r="K166" s="5"/>
      <c r="L166" s="4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</row>
    <row r="167" spans="1:61" ht="20.100000000000001" customHeight="1">
      <c r="A167" s="4"/>
      <c r="B167" s="5"/>
      <c r="C167" s="5"/>
      <c r="D167" s="5"/>
      <c r="E167" s="5"/>
      <c r="F167" s="5"/>
      <c r="G167" s="4"/>
      <c r="H167" s="5"/>
      <c r="I167" s="5"/>
      <c r="J167" s="5"/>
      <c r="K167" s="5"/>
      <c r="L167" s="4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</row>
    <row r="168" spans="1:61" ht="20.100000000000001" customHeight="1">
      <c r="A168" s="4"/>
      <c r="B168" s="5"/>
      <c r="C168" s="5"/>
      <c r="D168" s="5"/>
      <c r="E168" s="5"/>
      <c r="F168" s="5"/>
      <c r="G168" s="4"/>
      <c r="H168" s="5"/>
      <c r="I168" s="5"/>
      <c r="J168" s="5"/>
      <c r="K168" s="5"/>
      <c r="L168" s="4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</row>
    <row r="169" spans="1:61" ht="20.100000000000001" customHeight="1">
      <c r="A169" s="4"/>
      <c r="B169" s="5"/>
      <c r="C169" s="5"/>
      <c r="D169" s="5"/>
      <c r="E169" s="5"/>
      <c r="F169" s="5"/>
      <c r="G169" s="4"/>
      <c r="H169" s="5"/>
      <c r="I169" s="5"/>
      <c r="J169" s="5"/>
      <c r="K169" s="5"/>
      <c r="L169" s="4"/>
    </row>
    <row r="170" spans="1:61" ht="20.100000000000001" customHeight="1">
      <c r="A170" s="4"/>
      <c r="B170" s="5"/>
      <c r="C170" s="5"/>
      <c r="D170" s="5"/>
      <c r="E170" s="5"/>
      <c r="F170" s="5"/>
      <c r="G170" s="4"/>
      <c r="H170" s="5"/>
      <c r="I170" s="5"/>
      <c r="J170" s="5"/>
      <c r="K170" s="5"/>
      <c r="L170" s="4"/>
    </row>
    <row r="171" spans="1:61" ht="20.100000000000001" customHeight="1">
      <c r="A171" s="4"/>
      <c r="B171" s="5"/>
      <c r="C171" s="5"/>
      <c r="D171" s="5"/>
      <c r="E171" s="5"/>
      <c r="F171" s="5"/>
      <c r="G171" s="4"/>
      <c r="H171" s="5"/>
      <c r="I171" s="5"/>
      <c r="J171" s="5"/>
      <c r="K171" s="5"/>
      <c r="L171" s="4"/>
    </row>
    <row r="172" spans="1:61" ht="20.100000000000001" customHeight="1">
      <c r="A172" s="4"/>
      <c r="B172" s="5"/>
      <c r="C172" s="5"/>
      <c r="D172" s="5"/>
      <c r="E172" s="5"/>
      <c r="F172" s="5"/>
      <c r="G172" s="4"/>
      <c r="H172" s="5"/>
      <c r="I172" s="5"/>
      <c r="J172" s="5"/>
      <c r="K172" s="5"/>
      <c r="L172" s="4"/>
    </row>
    <row r="173" spans="1:61" ht="20.100000000000001" customHeight="1">
      <c r="A173" s="4"/>
      <c r="B173" s="5"/>
      <c r="C173" s="5"/>
      <c r="D173" s="5"/>
      <c r="E173" s="5"/>
      <c r="F173" s="5"/>
      <c r="G173" s="4"/>
      <c r="H173" s="5"/>
      <c r="I173" s="5"/>
      <c r="J173" s="5"/>
      <c r="K173" s="5"/>
      <c r="L173" s="4"/>
    </row>
    <row r="174" spans="1:61" ht="20.100000000000001" customHeight="1">
      <c r="A174" s="4"/>
      <c r="B174" s="5"/>
      <c r="C174" s="5"/>
      <c r="D174" s="5"/>
      <c r="E174" s="5"/>
      <c r="F174" s="5"/>
      <c r="G174" s="4"/>
      <c r="H174" s="5"/>
      <c r="I174" s="5"/>
      <c r="J174" s="5"/>
      <c r="K174" s="5"/>
      <c r="L174" s="4"/>
    </row>
    <row r="175" spans="1:61" ht="20.100000000000001" customHeight="1">
      <c r="A175" s="4"/>
      <c r="B175" s="5"/>
      <c r="C175" s="5"/>
      <c r="D175" s="5"/>
      <c r="E175" s="5"/>
      <c r="F175" s="5"/>
      <c r="G175" s="4"/>
      <c r="H175" s="5"/>
      <c r="I175" s="5"/>
      <c r="J175" s="5"/>
      <c r="K175" s="5"/>
      <c r="L175" s="4"/>
    </row>
    <row r="176" spans="1:61" ht="20.100000000000001" customHeight="1">
      <c r="A176" s="4"/>
      <c r="B176" s="5"/>
      <c r="C176" s="5"/>
      <c r="D176" s="5"/>
      <c r="E176" s="5"/>
      <c r="F176" s="5"/>
      <c r="G176" s="4"/>
      <c r="H176" s="5"/>
      <c r="I176" s="5"/>
      <c r="J176" s="5"/>
      <c r="K176" s="5"/>
      <c r="L176" s="4"/>
    </row>
    <row r="177" spans="1:12" ht="20.100000000000001" customHeight="1">
      <c r="A177" s="4"/>
      <c r="B177" s="5"/>
      <c r="C177" s="5"/>
      <c r="D177" s="5"/>
      <c r="E177" s="5"/>
      <c r="F177" s="5"/>
      <c r="G177" s="4"/>
      <c r="H177" s="5"/>
      <c r="I177" s="5"/>
      <c r="J177" s="5"/>
      <c r="K177" s="5"/>
      <c r="L177" s="4"/>
    </row>
    <row r="178" spans="1:12" ht="20.100000000000001" customHeight="1">
      <c r="A178" s="4"/>
      <c r="B178" s="5"/>
      <c r="C178" s="5"/>
      <c r="D178" s="5"/>
      <c r="E178" s="5"/>
      <c r="F178" s="5"/>
      <c r="G178" s="4"/>
      <c r="H178" s="5"/>
      <c r="I178" s="5"/>
      <c r="J178" s="5"/>
      <c r="K178" s="5"/>
      <c r="L178" s="4"/>
    </row>
    <row r="179" spans="1:12" ht="20.100000000000001" customHeight="1">
      <c r="A179" s="4"/>
      <c r="B179" s="5"/>
      <c r="C179" s="5"/>
      <c r="D179" s="5"/>
      <c r="E179" s="5"/>
      <c r="F179" s="5"/>
      <c r="G179" s="4"/>
      <c r="H179" s="5"/>
      <c r="I179" s="5"/>
      <c r="J179" s="5"/>
      <c r="K179" s="5"/>
      <c r="L179" s="4"/>
    </row>
    <row r="180" spans="1:12" ht="20.100000000000001" customHeight="1">
      <c r="A180" s="4"/>
      <c r="B180" s="5"/>
      <c r="C180" s="5"/>
      <c r="D180" s="5"/>
      <c r="E180" s="5"/>
      <c r="F180" s="5"/>
      <c r="G180" s="4"/>
      <c r="H180" s="5"/>
      <c r="I180" s="5"/>
      <c r="J180" s="5"/>
      <c r="K180" s="5"/>
      <c r="L180" s="4"/>
    </row>
    <row r="181" spans="1:12">
      <c r="A181" s="4"/>
      <c r="B181" s="5"/>
      <c r="C181" s="5"/>
      <c r="D181" s="5"/>
      <c r="E181" s="5"/>
      <c r="F181" s="5"/>
      <c r="G181" s="4"/>
      <c r="H181" s="5"/>
      <c r="I181" s="5"/>
      <c r="J181" s="5"/>
      <c r="K181" s="5"/>
      <c r="L181" s="4"/>
    </row>
    <row r="182" spans="1:12">
      <c r="A182" s="4"/>
      <c r="B182" s="5"/>
      <c r="C182" s="5"/>
      <c r="D182" s="5"/>
      <c r="E182" s="5"/>
      <c r="F182" s="5"/>
      <c r="G182" s="4"/>
      <c r="H182" s="5"/>
      <c r="I182" s="5"/>
      <c r="J182" s="5"/>
      <c r="K182" s="5"/>
      <c r="L182" s="4"/>
    </row>
    <row r="183" spans="1:12">
      <c r="A183" s="4"/>
      <c r="B183" s="5"/>
      <c r="C183" s="5"/>
      <c r="D183" s="5"/>
      <c r="E183" s="5"/>
      <c r="F183" s="5"/>
      <c r="G183" s="4"/>
      <c r="H183" s="5"/>
      <c r="I183" s="5"/>
      <c r="J183" s="5"/>
      <c r="K183" s="5"/>
      <c r="L183" s="4"/>
    </row>
    <row r="184" spans="1:12">
      <c r="A184" s="4"/>
      <c r="B184" s="5"/>
      <c r="C184" s="5"/>
      <c r="D184" s="5"/>
      <c r="E184" s="5"/>
      <c r="F184" s="5"/>
      <c r="G184" s="4"/>
      <c r="H184" s="5"/>
      <c r="I184" s="5"/>
      <c r="J184" s="5"/>
      <c r="K184" s="5"/>
      <c r="L184" s="4"/>
    </row>
    <row r="185" spans="1:12">
      <c r="A185" s="4"/>
      <c r="B185" s="5"/>
      <c r="C185" s="5"/>
      <c r="D185" s="5"/>
      <c r="E185" s="5"/>
      <c r="F185" s="5"/>
      <c r="G185" s="4"/>
      <c r="H185" s="5"/>
      <c r="I185" s="5"/>
      <c r="J185" s="5"/>
      <c r="K185" s="5"/>
      <c r="L185" s="4"/>
    </row>
    <row r="186" spans="1:12">
      <c r="A186" s="4"/>
      <c r="B186" s="5"/>
      <c r="C186" s="5"/>
      <c r="D186" s="5"/>
      <c r="E186" s="5"/>
      <c r="F186" s="5"/>
      <c r="G186" s="4"/>
      <c r="H186" s="5"/>
      <c r="I186" s="5"/>
      <c r="J186" s="5"/>
      <c r="K186" s="5"/>
      <c r="L186" s="4"/>
    </row>
    <row r="187" spans="1:12">
      <c r="A187" s="4"/>
      <c r="B187" s="5"/>
      <c r="C187" s="5"/>
      <c r="D187" s="5"/>
      <c r="E187" s="5"/>
      <c r="F187" s="5"/>
      <c r="G187" s="4"/>
      <c r="H187" s="5"/>
      <c r="I187" s="5"/>
      <c r="J187" s="5"/>
      <c r="K187" s="5"/>
      <c r="L187" s="4"/>
    </row>
    <row r="188" spans="1:12">
      <c r="A188" s="4"/>
      <c r="B188" s="5"/>
      <c r="C188" s="5"/>
      <c r="D188" s="5"/>
      <c r="E188" s="5"/>
      <c r="F188" s="5"/>
      <c r="G188" s="4"/>
      <c r="H188" s="5"/>
      <c r="I188" s="5"/>
      <c r="J188" s="5"/>
      <c r="K188" s="5"/>
      <c r="L188" s="4"/>
    </row>
    <row r="189" spans="1:12">
      <c r="A189" s="4"/>
      <c r="B189" s="5"/>
      <c r="C189" s="5"/>
      <c r="D189" s="5"/>
      <c r="E189" s="5"/>
      <c r="F189" s="5"/>
      <c r="G189" s="4"/>
      <c r="H189" s="5"/>
      <c r="I189" s="5"/>
      <c r="J189" s="5"/>
      <c r="K189" s="5"/>
      <c r="L189" s="4"/>
    </row>
    <row r="190" spans="1:12">
      <c r="A190" s="4"/>
      <c r="B190" s="5"/>
      <c r="C190" s="5"/>
      <c r="D190" s="5"/>
      <c r="E190" s="5"/>
      <c r="F190" s="5"/>
      <c r="G190" s="4"/>
      <c r="H190" s="5"/>
      <c r="I190" s="5"/>
      <c r="J190" s="5"/>
      <c r="K190" s="5"/>
      <c r="L190" s="4"/>
    </row>
    <row r="191" spans="1:12">
      <c r="A191" s="4"/>
      <c r="B191" s="5"/>
      <c r="C191" s="5"/>
      <c r="D191" s="5"/>
      <c r="E191" s="5"/>
      <c r="F191" s="5"/>
      <c r="G191" s="4"/>
      <c r="H191" s="5"/>
      <c r="I191" s="5"/>
      <c r="J191" s="5"/>
      <c r="K191" s="5"/>
      <c r="L191" s="4"/>
    </row>
    <row r="192" spans="1:12">
      <c r="A192" s="4"/>
      <c r="B192" s="5"/>
      <c r="C192" s="5"/>
      <c r="D192" s="5"/>
      <c r="E192" s="5"/>
      <c r="F192" s="5"/>
      <c r="G192" s="4"/>
      <c r="H192" s="5"/>
      <c r="I192" s="5"/>
      <c r="J192" s="5"/>
      <c r="K192" s="5"/>
      <c r="L192" s="4"/>
    </row>
    <row r="193" spans="1:12">
      <c r="A193" s="4"/>
      <c r="B193" s="5"/>
      <c r="C193" s="5"/>
      <c r="D193" s="5"/>
      <c r="E193" s="5"/>
      <c r="F193" s="5"/>
      <c r="G193" s="4"/>
      <c r="H193" s="5"/>
      <c r="I193" s="5"/>
      <c r="J193" s="5"/>
      <c r="K193" s="5"/>
      <c r="L193" s="4"/>
    </row>
    <row r="194" spans="1:12">
      <c r="A194" s="4"/>
      <c r="B194" s="5"/>
      <c r="C194" s="5"/>
      <c r="D194" s="5"/>
      <c r="E194" s="5"/>
      <c r="F194" s="5"/>
      <c r="G194" s="4"/>
      <c r="H194" s="5"/>
      <c r="I194" s="5"/>
      <c r="J194" s="5"/>
      <c r="K194" s="5"/>
      <c r="L194" s="4"/>
    </row>
    <row r="195" spans="1:12">
      <c r="A195" s="4"/>
      <c r="B195" s="5"/>
      <c r="C195" s="5"/>
      <c r="D195" s="5"/>
      <c r="E195" s="5"/>
      <c r="F195" s="5"/>
      <c r="G195" s="4"/>
      <c r="H195" s="5"/>
      <c r="I195" s="5"/>
      <c r="J195" s="5"/>
      <c r="K195" s="5"/>
      <c r="L195" s="4"/>
    </row>
    <row r="196" spans="1:12">
      <c r="A196" s="4"/>
      <c r="B196" s="5"/>
      <c r="C196" s="5"/>
      <c r="D196" s="5"/>
      <c r="E196" s="5"/>
      <c r="F196" s="5"/>
      <c r="G196" s="4"/>
      <c r="H196" s="5"/>
      <c r="I196" s="5"/>
      <c r="J196" s="5"/>
      <c r="K196" s="5"/>
      <c r="L196" s="4"/>
    </row>
  </sheetData>
  <mergeCells count="34">
    <mergeCell ref="A1:C1"/>
    <mergeCell ref="D1:F1"/>
    <mergeCell ref="G1:I1"/>
    <mergeCell ref="J1:L1"/>
    <mergeCell ref="L32:L33"/>
    <mergeCell ref="A4:A5"/>
    <mergeCell ref="B4:B5"/>
    <mergeCell ref="C4:C5"/>
    <mergeCell ref="L4:L5"/>
    <mergeCell ref="K4:K5"/>
    <mergeCell ref="J4:J5"/>
    <mergeCell ref="I4:I5"/>
    <mergeCell ref="H4:H5"/>
    <mergeCell ref="E4:E5"/>
    <mergeCell ref="D4:D5"/>
    <mergeCell ref="A29:C29"/>
    <mergeCell ref="G4:G5"/>
    <mergeCell ref="F4:F5"/>
    <mergeCell ref="J32:J33"/>
    <mergeCell ref="K32:K33"/>
    <mergeCell ref="A57:L57"/>
    <mergeCell ref="E35:L35"/>
    <mergeCell ref="D29:F29"/>
    <mergeCell ref="G29:I29"/>
    <mergeCell ref="J29:L29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</mergeCells>
  <phoneticPr fontId="1"/>
  <conditionalFormatting sqref="G3:G4 G6:G20">
    <cfRule type="cellIs" dxfId="4" priority="3" operator="lessThan">
      <formula>0</formula>
    </cfRule>
  </conditionalFormatting>
  <conditionalFormatting sqref="G31:G32 G34 G36:G48">
    <cfRule type="cellIs" dxfId="3" priority="1" operator="lessThan">
      <formula>0</formula>
    </cfRule>
  </conditionalFormatting>
  <conditionalFormatting sqref="J57:K57">
    <cfRule type="cellIs" dxfId="2" priority="7" operator="greaterThan">
      <formula>0</formula>
    </cfRule>
  </conditionalFormatting>
  <conditionalFormatting sqref="K8:K20">
    <cfRule type="cellIs" dxfId="1" priority="14" operator="lessThan">
      <formula>0</formula>
    </cfRule>
  </conditionalFormatting>
  <conditionalFormatting sqref="K36:K48">
    <cfRule type="cellIs" dxfId="0" priority="2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45"/>
  <sheetViews>
    <sheetView view="pageBreakPreview" topLeftCell="A52" zoomScaleNormal="100" zoomScaleSheetLayoutView="100" workbookViewId="0">
      <selection activeCell="G43" sqref="G42:G43"/>
    </sheetView>
  </sheetViews>
  <sheetFormatPr defaultColWidth="9" defaultRowHeight="13.5"/>
  <cols>
    <col min="1" max="1" width="9" style="20"/>
    <col min="2" max="2" width="8.625" style="20" customWidth="1"/>
    <col min="3" max="3" width="32.625" style="9" customWidth="1"/>
    <col min="4" max="4" width="38.625" style="123" customWidth="1"/>
    <col min="5" max="5" width="13.625" style="20" customWidth="1"/>
    <col min="6" max="16384" width="9" style="9"/>
  </cols>
  <sheetData>
    <row r="1" spans="1:18" ht="39.950000000000003" customHeight="1">
      <c r="A1" s="84"/>
      <c r="B1" s="84"/>
      <c r="C1" s="168" t="s">
        <v>106</v>
      </c>
      <c r="D1" s="169"/>
      <c r="E1" s="86" t="s">
        <v>107</v>
      </c>
    </row>
    <row r="2" spans="1:18" ht="9.9499999999999993" customHeight="1" thickBot="1">
      <c r="A2" s="84"/>
      <c r="B2" s="84"/>
      <c r="C2" s="85"/>
      <c r="D2" s="114"/>
      <c r="E2" s="86"/>
    </row>
    <row r="3" spans="1:18" ht="30" customHeight="1">
      <c r="A3" s="172" t="s">
        <v>105</v>
      </c>
      <c r="B3" s="173"/>
      <c r="C3" s="173"/>
      <c r="D3" s="173"/>
      <c r="E3" s="174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7" customFormat="1" ht="30" customHeight="1">
      <c r="A4" s="87" t="s">
        <v>8</v>
      </c>
      <c r="B4" s="105" t="s">
        <v>11</v>
      </c>
      <c r="C4" s="106" t="s">
        <v>9</v>
      </c>
      <c r="D4" s="115" t="s">
        <v>10</v>
      </c>
      <c r="E4" s="107" t="s">
        <v>13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s="7" customFormat="1" ht="21.95" customHeight="1">
      <c r="A5" s="88">
        <v>1</v>
      </c>
      <c r="B5" s="89">
        <v>60</v>
      </c>
      <c r="C5" s="90" t="s">
        <v>64</v>
      </c>
      <c r="D5" s="116" t="s">
        <v>43</v>
      </c>
      <c r="E5" s="91">
        <v>12.779999999999996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s="7" customFormat="1" ht="21.95" customHeight="1" thickBot="1">
      <c r="A6" s="92">
        <v>2</v>
      </c>
      <c r="B6" s="93">
        <v>73</v>
      </c>
      <c r="C6" s="94" t="s">
        <v>5</v>
      </c>
      <c r="D6" s="117" t="s">
        <v>60</v>
      </c>
      <c r="E6" s="95">
        <v>10.260000000000012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7" customFormat="1" ht="9.9499999999999993" customHeight="1" thickBot="1">
      <c r="A7" s="96"/>
      <c r="B7" s="89"/>
      <c r="C7" s="90"/>
      <c r="D7" s="116"/>
      <c r="E7" s="9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7" customFormat="1" ht="30" customHeight="1">
      <c r="A8" s="98" t="s">
        <v>8</v>
      </c>
      <c r="B8" s="102" t="s">
        <v>11</v>
      </c>
      <c r="C8" s="103" t="s">
        <v>9</v>
      </c>
      <c r="D8" s="118" t="s">
        <v>10</v>
      </c>
      <c r="E8" s="104" t="s">
        <v>13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s="7" customFormat="1" ht="21.95" customHeight="1">
      <c r="A9" s="88">
        <v>1</v>
      </c>
      <c r="B9" s="97">
        <v>121</v>
      </c>
      <c r="C9" s="90" t="s">
        <v>54</v>
      </c>
      <c r="D9" s="116" t="s">
        <v>57</v>
      </c>
      <c r="E9" s="99">
        <v>8.5399999999999956</v>
      </c>
      <c r="F9" s="6"/>
      <c r="G9" s="6"/>
      <c r="L9" s="6"/>
      <c r="M9" s="6"/>
      <c r="N9" s="6"/>
      <c r="O9" s="6"/>
      <c r="P9" s="6"/>
      <c r="Q9" s="6"/>
      <c r="R9" s="6"/>
    </row>
    <row r="10" spans="1:18" s="7" customFormat="1" ht="21.95" customHeight="1">
      <c r="A10" s="88">
        <v>2</v>
      </c>
      <c r="B10" s="97" t="s">
        <v>69</v>
      </c>
      <c r="C10" s="90" t="s">
        <v>109</v>
      </c>
      <c r="D10" s="116" t="s">
        <v>71</v>
      </c>
      <c r="E10" s="99">
        <v>8.06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s="7" customFormat="1" ht="21.95" customHeight="1">
      <c r="A11" s="88">
        <v>3</v>
      </c>
      <c r="B11" s="97">
        <v>249</v>
      </c>
      <c r="C11" s="90" t="s">
        <v>45</v>
      </c>
      <c r="D11" s="116" t="s">
        <v>46</v>
      </c>
      <c r="E11" s="99">
        <v>7.9899999999999878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s="7" customFormat="1" ht="21.95" customHeight="1">
      <c r="A12" s="88">
        <v>4</v>
      </c>
      <c r="B12" s="97">
        <v>166</v>
      </c>
      <c r="C12" s="90" t="s">
        <v>67</v>
      </c>
      <c r="D12" s="116" t="s">
        <v>46</v>
      </c>
      <c r="E12" s="99">
        <v>7.5099999999999989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s="7" customFormat="1" ht="21.95" customHeight="1">
      <c r="A13" s="88">
        <v>5</v>
      </c>
      <c r="B13" s="97">
        <v>221</v>
      </c>
      <c r="C13" s="90" t="s">
        <v>56</v>
      </c>
      <c r="D13" s="116" t="s">
        <v>59</v>
      </c>
      <c r="E13" s="99">
        <v>7.4399999999999924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s="7" customFormat="1" ht="21.95" customHeight="1">
      <c r="A14" s="88">
        <v>6</v>
      </c>
      <c r="B14" s="97">
        <v>288</v>
      </c>
      <c r="C14" s="90" t="s">
        <v>73</v>
      </c>
      <c r="D14" s="116" t="s">
        <v>78</v>
      </c>
      <c r="E14" s="99">
        <v>7.230000000000012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s="7" customFormat="1" ht="21.95" customHeight="1">
      <c r="A15" s="88">
        <v>7</v>
      </c>
      <c r="B15" s="97">
        <v>15</v>
      </c>
      <c r="C15" s="90" t="s">
        <v>61</v>
      </c>
      <c r="D15" s="116" t="s">
        <v>42</v>
      </c>
      <c r="E15" s="99">
        <v>7.1800000000000033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s="7" customFormat="1" ht="21.95" customHeight="1">
      <c r="A16" s="88">
        <v>8</v>
      </c>
      <c r="B16" s="97">
        <v>258</v>
      </c>
      <c r="C16" s="90" t="s">
        <v>40</v>
      </c>
      <c r="D16" s="116" t="s">
        <v>43</v>
      </c>
      <c r="E16" s="99">
        <v>7.1000000000000032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s="7" customFormat="1" ht="21.95" customHeight="1">
      <c r="A17" s="88">
        <v>9</v>
      </c>
      <c r="B17" s="97">
        <v>194</v>
      </c>
      <c r="C17" s="90" t="s">
        <v>15</v>
      </c>
      <c r="D17" s="116" t="s">
        <v>16</v>
      </c>
      <c r="E17" s="99">
        <v>6.6699999999999973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s="7" customFormat="1" ht="21.95" customHeight="1">
      <c r="A18" s="88">
        <v>10</v>
      </c>
      <c r="B18" s="97">
        <v>158</v>
      </c>
      <c r="C18" s="90" t="s">
        <v>66</v>
      </c>
      <c r="D18" s="116" t="s">
        <v>76</v>
      </c>
      <c r="E18" s="99">
        <v>6.5000000000000053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s="7" customFormat="1" ht="21.95" customHeight="1">
      <c r="A19" s="88">
        <v>11</v>
      </c>
      <c r="B19" s="97">
        <v>23</v>
      </c>
      <c r="C19" s="90" t="s">
        <v>62</v>
      </c>
      <c r="D19" s="116" t="s">
        <v>99</v>
      </c>
      <c r="E19" s="99">
        <v>6.3799999999999866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s="7" customFormat="1" ht="21.95" customHeight="1">
      <c r="A20" s="88">
        <v>12</v>
      </c>
      <c r="B20" s="97">
        <v>26</v>
      </c>
      <c r="C20" s="90" t="s">
        <v>63</v>
      </c>
      <c r="D20" s="116" t="s">
        <v>60</v>
      </c>
      <c r="E20" s="99">
        <v>6.1800000000000068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s="7" customFormat="1" ht="21.95" customHeight="1">
      <c r="A21" s="88">
        <v>13</v>
      </c>
      <c r="B21" s="97">
        <v>119</v>
      </c>
      <c r="C21" s="90" t="s">
        <v>80</v>
      </c>
      <c r="D21" s="116" t="s">
        <v>75</v>
      </c>
      <c r="E21" s="99">
        <v>5.019999999999988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s="7" customFormat="1" ht="21.95" customHeight="1">
      <c r="A22" s="88">
        <v>14</v>
      </c>
      <c r="B22" s="97">
        <v>279</v>
      </c>
      <c r="C22" s="90" t="s">
        <v>41</v>
      </c>
      <c r="D22" s="116" t="s">
        <v>44</v>
      </c>
      <c r="E22" s="99">
        <v>4.5499999999999883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s="7" customFormat="1" ht="21.95" customHeight="1">
      <c r="A23" s="88">
        <v>15</v>
      </c>
      <c r="B23" s="97">
        <v>250</v>
      </c>
      <c r="C23" s="90" t="s">
        <v>68</v>
      </c>
      <c r="D23" s="116" t="s">
        <v>44</v>
      </c>
      <c r="E23" s="99">
        <v>2.7100000000000004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s="7" customFormat="1" ht="21.95" customHeight="1">
      <c r="A24" s="88">
        <v>16</v>
      </c>
      <c r="B24" s="97">
        <v>289</v>
      </c>
      <c r="C24" s="90" t="s">
        <v>74</v>
      </c>
      <c r="D24" s="116" t="s">
        <v>16</v>
      </c>
      <c r="E24" s="99">
        <v>1.4600000000000093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s="7" customFormat="1" ht="21.95" customHeight="1">
      <c r="A25" s="88">
        <v>17</v>
      </c>
      <c r="B25" s="97">
        <v>277</v>
      </c>
      <c r="C25" s="90" t="s">
        <v>72</v>
      </c>
      <c r="D25" s="116" t="s">
        <v>58</v>
      </c>
      <c r="E25" s="99">
        <v>0.37999999999999556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s="7" customFormat="1" ht="21.95" customHeight="1">
      <c r="A26" s="88">
        <v>18</v>
      </c>
      <c r="B26" s="97">
        <v>269</v>
      </c>
      <c r="C26" s="90" t="s">
        <v>82</v>
      </c>
      <c r="D26" s="116" t="s">
        <v>90</v>
      </c>
      <c r="E26" s="99">
        <v>-0.3700000000000081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s="7" customFormat="1" ht="21.95" customHeight="1" thickBot="1">
      <c r="A27" s="92">
        <v>19</v>
      </c>
      <c r="B27" s="100">
        <v>220</v>
      </c>
      <c r="C27" s="94" t="s">
        <v>55</v>
      </c>
      <c r="D27" s="117" t="s">
        <v>77</v>
      </c>
      <c r="E27" s="101">
        <v>-2.3299999999999961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s="7" customFormat="1" ht="21.95" customHeight="1">
      <c r="A28" s="29"/>
      <c r="B28" s="4"/>
      <c r="C28" s="28"/>
      <c r="D28" s="119"/>
      <c r="E28" s="30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s="7" customFormat="1" ht="21.95" customHeight="1">
      <c r="A29" s="29"/>
      <c r="B29" s="4"/>
      <c r="C29" s="28"/>
      <c r="D29" s="119"/>
      <c r="E29" s="30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s="7" customFormat="1" ht="21.95" customHeight="1">
      <c r="A30" s="29"/>
      <c r="B30" s="4"/>
      <c r="C30" s="28"/>
      <c r="D30" s="119"/>
      <c r="E30" s="30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s="7" customFormat="1" ht="21.95" customHeight="1">
      <c r="A31" s="29"/>
      <c r="B31" s="4"/>
      <c r="C31" s="28"/>
      <c r="D31" s="119"/>
      <c r="E31" s="31"/>
    </row>
    <row r="32" spans="1:18" s="7" customFormat="1" ht="21.95" customHeight="1">
      <c r="A32" s="29"/>
      <c r="B32" s="4"/>
      <c r="C32" s="28"/>
      <c r="D32" s="119"/>
      <c r="E32" s="4"/>
    </row>
    <row r="33" spans="1:5" s="7" customFormat="1" ht="21.95" customHeight="1">
      <c r="A33" s="29"/>
      <c r="B33" s="4"/>
      <c r="C33" s="28"/>
      <c r="D33" s="119"/>
      <c r="E33" s="4"/>
    </row>
    <row r="34" spans="1:5" s="7" customFormat="1" ht="21.95" customHeight="1">
      <c r="A34" s="29"/>
      <c r="B34" s="4"/>
      <c r="C34" s="28"/>
      <c r="D34" s="119"/>
      <c r="E34" s="4"/>
    </row>
    <row r="35" spans="1:5" s="7" customFormat="1" ht="21.95" customHeight="1">
      <c r="A35" s="29"/>
      <c r="B35" s="4"/>
      <c r="C35" s="28"/>
      <c r="D35" s="119"/>
      <c r="E35" s="4"/>
    </row>
    <row r="36" spans="1:5" s="7" customFormat="1" ht="21.95" customHeight="1">
      <c r="A36" s="29"/>
      <c r="B36" s="4"/>
      <c r="C36" s="28"/>
      <c r="D36" s="119"/>
      <c r="E36" s="4"/>
    </row>
    <row r="37" spans="1:5" s="7" customFormat="1" ht="21.95" customHeight="1">
      <c r="A37" s="29"/>
      <c r="B37" s="4"/>
      <c r="C37" s="28"/>
      <c r="D37" s="119"/>
      <c r="E37" s="4"/>
    </row>
    <row r="38" spans="1:5" s="7" customFormat="1" ht="21.95" customHeight="1">
      <c r="A38" s="29"/>
      <c r="B38" s="4"/>
      <c r="C38" s="28"/>
      <c r="D38" s="119"/>
      <c r="E38" s="31"/>
    </row>
    <row r="39" spans="1:5" s="7" customFormat="1" ht="21.95" customHeight="1">
      <c r="A39" s="6"/>
      <c r="B39" s="6"/>
      <c r="C39" s="25"/>
      <c r="D39" s="120"/>
      <c r="E39" s="6"/>
    </row>
    <row r="40" spans="1:5" s="7" customFormat="1" ht="39.950000000000003" customHeight="1">
      <c r="A40" s="108"/>
      <c r="B40" s="84"/>
      <c r="C40" s="168" t="s">
        <v>108</v>
      </c>
      <c r="D40" s="169"/>
      <c r="E40" s="86" t="s">
        <v>110</v>
      </c>
    </row>
    <row r="41" spans="1:5" s="7" customFormat="1" ht="9.9499999999999993" customHeight="1" thickBot="1">
      <c r="A41" s="108"/>
      <c r="B41" s="84"/>
      <c r="C41" s="85"/>
      <c r="D41" s="114"/>
      <c r="E41" s="86"/>
    </row>
    <row r="42" spans="1:5" s="7" customFormat="1" ht="30" customHeight="1">
      <c r="A42" s="98" t="s">
        <v>8</v>
      </c>
      <c r="B42" s="102" t="s">
        <v>11</v>
      </c>
      <c r="C42" s="103" t="s">
        <v>9</v>
      </c>
      <c r="D42" s="118" t="s">
        <v>10</v>
      </c>
      <c r="E42" s="104" t="s">
        <v>12</v>
      </c>
    </row>
    <row r="43" spans="1:5" s="7" customFormat="1" ht="21.95" customHeight="1">
      <c r="A43" s="88">
        <v>1</v>
      </c>
      <c r="B43" s="97">
        <v>23</v>
      </c>
      <c r="C43" s="90" t="s">
        <v>62</v>
      </c>
      <c r="D43" s="116" t="s">
        <v>58</v>
      </c>
      <c r="E43" s="109">
        <v>8.2824074074074083E-4</v>
      </c>
    </row>
    <row r="44" spans="1:5" s="7" customFormat="1" ht="21.95" customHeight="1">
      <c r="A44" s="88">
        <v>2</v>
      </c>
      <c r="B44" s="97">
        <v>15</v>
      </c>
      <c r="C44" s="90" t="s">
        <v>61</v>
      </c>
      <c r="D44" s="116" t="s">
        <v>42</v>
      </c>
      <c r="E44" s="109">
        <v>8.3460648148148142E-4</v>
      </c>
    </row>
    <row r="45" spans="1:5" ht="21.95" customHeight="1">
      <c r="A45" s="88">
        <v>3</v>
      </c>
      <c r="B45" s="97">
        <v>249</v>
      </c>
      <c r="C45" s="90" t="s">
        <v>45</v>
      </c>
      <c r="D45" s="116" t="s">
        <v>46</v>
      </c>
      <c r="E45" s="109">
        <v>8.4386574074074084E-4</v>
      </c>
    </row>
    <row r="46" spans="1:5" ht="21.95" customHeight="1">
      <c r="A46" s="88">
        <v>4</v>
      </c>
      <c r="B46" s="97">
        <v>60</v>
      </c>
      <c r="C46" s="90" t="s">
        <v>64</v>
      </c>
      <c r="D46" s="116" t="s">
        <v>43</v>
      </c>
      <c r="E46" s="109">
        <v>8.4675925925925934E-4</v>
      </c>
    </row>
    <row r="47" spans="1:5" ht="21.95" customHeight="1">
      <c r="A47" s="88">
        <v>5</v>
      </c>
      <c r="B47" s="97">
        <v>166</v>
      </c>
      <c r="C47" s="110" t="s">
        <v>67</v>
      </c>
      <c r="D47" s="116" t="s">
        <v>46</v>
      </c>
      <c r="E47" s="109">
        <v>8.475694444444443E-4</v>
      </c>
    </row>
    <row r="48" spans="1:5" ht="21.95" customHeight="1">
      <c r="A48" s="88">
        <v>6</v>
      </c>
      <c r="B48" s="97">
        <v>221</v>
      </c>
      <c r="C48" s="110" t="s">
        <v>56</v>
      </c>
      <c r="D48" s="116" t="s">
        <v>59</v>
      </c>
      <c r="E48" s="109">
        <v>8.6631944444444441E-4</v>
      </c>
    </row>
    <row r="49" spans="1:5" ht="21.95" customHeight="1">
      <c r="A49" s="88">
        <v>7</v>
      </c>
      <c r="B49" s="97">
        <v>268</v>
      </c>
      <c r="C49" s="90" t="s">
        <v>87</v>
      </c>
      <c r="D49" s="116" t="s">
        <v>71</v>
      </c>
      <c r="E49" s="109">
        <v>8.7083333333333327E-4</v>
      </c>
    </row>
    <row r="50" spans="1:5" ht="21.95" customHeight="1">
      <c r="A50" s="88">
        <v>8</v>
      </c>
      <c r="B50" s="97">
        <v>73</v>
      </c>
      <c r="C50" s="90" t="s">
        <v>5</v>
      </c>
      <c r="D50" s="116" t="s">
        <v>60</v>
      </c>
      <c r="E50" s="109">
        <v>8.7546296296296287E-4</v>
      </c>
    </row>
    <row r="51" spans="1:5" ht="21.95" customHeight="1">
      <c r="A51" s="88">
        <v>9</v>
      </c>
      <c r="B51" s="97">
        <v>158</v>
      </c>
      <c r="C51" s="90" t="s">
        <v>66</v>
      </c>
      <c r="D51" s="116" t="s">
        <v>76</v>
      </c>
      <c r="E51" s="109">
        <v>8.7546296296296287E-4</v>
      </c>
    </row>
    <row r="52" spans="1:5" ht="21.95" customHeight="1">
      <c r="A52" s="88">
        <v>10</v>
      </c>
      <c r="B52" s="97">
        <v>119</v>
      </c>
      <c r="C52" s="90" t="s">
        <v>65</v>
      </c>
      <c r="D52" s="116" t="s">
        <v>75</v>
      </c>
      <c r="E52" s="109">
        <v>8.8981481481481496E-4</v>
      </c>
    </row>
    <row r="53" spans="1:5" ht="21.95" customHeight="1">
      <c r="A53" s="88">
        <v>11</v>
      </c>
      <c r="B53" s="97">
        <v>279</v>
      </c>
      <c r="C53" s="110" t="s">
        <v>41</v>
      </c>
      <c r="D53" s="116" t="s">
        <v>44</v>
      </c>
      <c r="E53" s="109">
        <v>9.015046296296297E-4</v>
      </c>
    </row>
    <row r="54" spans="1:5" ht="21.95" customHeight="1">
      <c r="A54" s="88">
        <v>12</v>
      </c>
      <c r="B54" s="97">
        <v>258</v>
      </c>
      <c r="C54" s="90" t="s">
        <v>40</v>
      </c>
      <c r="D54" s="116" t="s">
        <v>43</v>
      </c>
      <c r="E54" s="109">
        <v>9.1782407407407405E-4</v>
      </c>
    </row>
    <row r="55" spans="1:5" ht="21.95" customHeight="1">
      <c r="A55" s="88">
        <v>13</v>
      </c>
      <c r="B55" s="97">
        <v>26</v>
      </c>
      <c r="C55" s="110" t="s">
        <v>63</v>
      </c>
      <c r="D55" s="116" t="s">
        <v>60</v>
      </c>
      <c r="E55" s="109">
        <v>9.1967592592592589E-4</v>
      </c>
    </row>
    <row r="56" spans="1:5" ht="21.95" customHeight="1">
      <c r="A56" s="88">
        <v>14</v>
      </c>
      <c r="B56" s="97">
        <v>250</v>
      </c>
      <c r="C56" s="90" t="s">
        <v>68</v>
      </c>
      <c r="D56" s="116" t="s">
        <v>44</v>
      </c>
      <c r="E56" s="109">
        <v>9.2280092592592587E-4</v>
      </c>
    </row>
    <row r="57" spans="1:5" ht="21.95" customHeight="1">
      <c r="A57" s="88">
        <v>15</v>
      </c>
      <c r="B57" s="97">
        <v>194</v>
      </c>
      <c r="C57" s="90" t="s">
        <v>15</v>
      </c>
      <c r="D57" s="116" t="s">
        <v>16</v>
      </c>
      <c r="E57" s="109">
        <v>9.2615740740740755E-4</v>
      </c>
    </row>
    <row r="58" spans="1:5" ht="21.95" customHeight="1">
      <c r="A58" s="88">
        <v>16</v>
      </c>
      <c r="B58" s="97">
        <v>277</v>
      </c>
      <c r="C58" s="110" t="s">
        <v>72</v>
      </c>
      <c r="D58" s="116" t="s">
        <v>14</v>
      </c>
      <c r="E58" s="109">
        <v>9.2893518518518531E-4</v>
      </c>
    </row>
    <row r="59" spans="1:5" ht="21.95" customHeight="1">
      <c r="A59" s="88">
        <v>17</v>
      </c>
      <c r="B59" s="97">
        <v>288</v>
      </c>
      <c r="C59" s="110" t="s">
        <v>73</v>
      </c>
      <c r="D59" s="116" t="s">
        <v>78</v>
      </c>
      <c r="E59" s="109">
        <v>9.3368055555555554E-4</v>
      </c>
    </row>
    <row r="60" spans="1:5" ht="21.95" customHeight="1">
      <c r="A60" s="88">
        <v>18</v>
      </c>
      <c r="B60" s="97">
        <v>121</v>
      </c>
      <c r="C60" s="90" t="s">
        <v>54</v>
      </c>
      <c r="D60" s="116" t="s">
        <v>57</v>
      </c>
      <c r="E60" s="109">
        <v>9.5219907407407406E-4</v>
      </c>
    </row>
    <row r="61" spans="1:5" ht="21.95" customHeight="1">
      <c r="A61" s="88">
        <v>19</v>
      </c>
      <c r="B61" s="97">
        <v>220</v>
      </c>
      <c r="C61" s="90" t="s">
        <v>55</v>
      </c>
      <c r="D61" s="116" t="s">
        <v>77</v>
      </c>
      <c r="E61" s="109">
        <v>9.540509259259259E-4</v>
      </c>
    </row>
    <row r="62" spans="1:5" ht="21.95" customHeight="1">
      <c r="A62" s="88">
        <v>20</v>
      </c>
      <c r="B62" s="97" t="s">
        <v>84</v>
      </c>
      <c r="C62" s="90" t="s">
        <v>82</v>
      </c>
      <c r="D62" s="116" t="s">
        <v>71</v>
      </c>
      <c r="E62" s="109">
        <v>9.6307870370370373E-4</v>
      </c>
    </row>
    <row r="63" spans="1:5" ht="21.95" customHeight="1" thickBot="1">
      <c r="A63" s="92">
        <v>21</v>
      </c>
      <c r="B63" s="100">
        <v>289</v>
      </c>
      <c r="C63" s="111" t="s">
        <v>74</v>
      </c>
      <c r="D63" s="117" t="s">
        <v>16</v>
      </c>
      <c r="E63" s="112">
        <v>9.8888888888888876E-4</v>
      </c>
    </row>
    <row r="64" spans="1:5" ht="21.95" customHeight="1">
      <c r="A64" s="96"/>
      <c r="B64" s="97"/>
      <c r="C64" s="110"/>
      <c r="D64" s="116"/>
      <c r="E64" s="113"/>
    </row>
    <row r="65" spans="1:5" ht="21.95" customHeight="1">
      <c r="A65" s="96"/>
      <c r="B65" s="97"/>
      <c r="C65" s="90"/>
      <c r="D65" s="116"/>
      <c r="E65" s="113"/>
    </row>
    <row r="66" spans="1:5" ht="21.95" customHeight="1">
      <c r="A66" s="96"/>
      <c r="B66" s="97"/>
      <c r="C66" s="90"/>
      <c r="D66" s="116"/>
      <c r="E66" s="113"/>
    </row>
    <row r="67" spans="1:5" ht="21.95" customHeight="1">
      <c r="A67" s="96"/>
      <c r="B67" s="97"/>
      <c r="C67" s="110"/>
      <c r="D67" s="116"/>
      <c r="E67" s="113"/>
    </row>
    <row r="68" spans="1:5" ht="21.95" customHeight="1">
      <c r="A68" s="96"/>
      <c r="B68" s="97"/>
      <c r="C68" s="90"/>
      <c r="D68" s="116"/>
      <c r="E68" s="113"/>
    </row>
    <row r="69" spans="1:5" ht="21.95" customHeight="1">
      <c r="A69" s="96"/>
      <c r="B69" s="97"/>
      <c r="C69" s="90"/>
      <c r="D69" s="116"/>
      <c r="E69" s="113"/>
    </row>
    <row r="70" spans="1:5" ht="21.95" customHeight="1">
      <c r="A70" s="76"/>
      <c r="B70" s="76"/>
      <c r="C70" s="79"/>
      <c r="D70" s="121"/>
      <c r="E70" s="70"/>
    </row>
    <row r="71" spans="1:5" ht="21.95" customHeight="1">
      <c r="A71" s="76"/>
      <c r="B71" s="76"/>
      <c r="C71" s="79"/>
      <c r="D71" s="121"/>
      <c r="E71" s="70"/>
    </row>
    <row r="72" spans="1:5" ht="21.95" customHeight="1">
      <c r="A72" s="76"/>
      <c r="B72" s="76"/>
      <c r="C72" s="79"/>
      <c r="D72" s="121"/>
      <c r="E72" s="70"/>
    </row>
    <row r="73" spans="1:5" ht="21.95" customHeight="1">
      <c r="A73" s="76"/>
      <c r="B73" s="76"/>
      <c r="C73" s="77"/>
      <c r="D73" s="121"/>
      <c r="E73" s="70"/>
    </row>
    <row r="74" spans="1:5" ht="24.95" customHeight="1">
      <c r="A74" s="170"/>
      <c r="B74" s="170"/>
      <c r="C74" s="170"/>
      <c r="D74" s="170"/>
      <c r="E74" s="170"/>
    </row>
    <row r="75" spans="1:5" ht="24.95" customHeight="1">
      <c r="A75" s="171"/>
      <c r="B75" s="171"/>
      <c r="C75" s="171"/>
      <c r="D75" s="171"/>
      <c r="E75" s="171"/>
    </row>
    <row r="76" spans="1:5" ht="24.95" customHeight="1">
      <c r="A76" s="171"/>
      <c r="B76" s="171"/>
      <c r="C76" s="171"/>
      <c r="D76" s="171"/>
      <c r="E76" s="171"/>
    </row>
    <row r="77" spans="1:5" ht="24.95" customHeight="1">
      <c r="A77" s="83"/>
      <c r="B77" s="83"/>
      <c r="C77" s="83"/>
      <c r="D77" s="122"/>
      <c r="E77" s="83"/>
    </row>
    <row r="78" spans="1:5" ht="24.95" customHeight="1">
      <c r="A78" s="6"/>
      <c r="B78" s="6"/>
      <c r="C78" s="7"/>
      <c r="D78" s="120"/>
      <c r="E78" s="6"/>
    </row>
    <row r="79" spans="1:5" ht="24.95" customHeight="1">
      <c r="A79" s="6"/>
      <c r="B79" s="6"/>
      <c r="C79" s="7"/>
      <c r="D79" s="120"/>
      <c r="E79" s="6"/>
    </row>
    <row r="80" spans="1:5" ht="24.95" customHeight="1">
      <c r="A80" s="6"/>
      <c r="B80" s="6"/>
      <c r="C80" s="7"/>
      <c r="D80" s="120"/>
      <c r="E80" s="6"/>
    </row>
    <row r="81" spans="1:5" ht="24.95" customHeight="1">
      <c r="A81" s="6"/>
      <c r="B81" s="6"/>
      <c r="C81" s="7"/>
      <c r="D81" s="120"/>
      <c r="E81" s="6"/>
    </row>
    <row r="82" spans="1:5" ht="24.95" customHeight="1"/>
    <row r="83" spans="1:5" ht="24.95" customHeight="1"/>
    <row r="84" spans="1:5" ht="24.95" customHeight="1"/>
    <row r="85" spans="1:5" ht="24.95" customHeight="1"/>
    <row r="86" spans="1:5" ht="24.95" customHeight="1"/>
    <row r="87" spans="1:5" ht="24.95" customHeight="1"/>
    <row r="88" spans="1:5" ht="24.95" customHeight="1"/>
    <row r="89" spans="1:5" ht="24.95" customHeight="1"/>
    <row r="90" spans="1:5" ht="24.95" customHeight="1"/>
    <row r="91" spans="1:5" ht="24.95" customHeight="1"/>
    <row r="92" spans="1:5" ht="24.95" customHeight="1"/>
    <row r="93" spans="1:5" ht="24.95" customHeight="1"/>
    <row r="94" spans="1:5" ht="24.95" customHeight="1"/>
    <row r="95" spans="1:5" ht="24.95" customHeight="1"/>
    <row r="96" spans="1:5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</sheetData>
  <sortState xmlns:xlrd2="http://schemas.microsoft.com/office/spreadsheetml/2017/richdata2" ref="B43:E63">
    <sortCondition ref="E43:E63"/>
  </sortState>
  <mergeCells count="6">
    <mergeCell ref="C1:D1"/>
    <mergeCell ref="C40:D40"/>
    <mergeCell ref="A74:E74"/>
    <mergeCell ref="A75:E75"/>
    <mergeCell ref="A76:E76"/>
    <mergeCell ref="A3:E3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A S1</vt:lpstr>
      <vt:lpstr>A S2</vt:lpstr>
      <vt:lpstr>装備品リスト</vt:lpstr>
      <vt:lpstr>正式結果①</vt:lpstr>
      <vt:lpstr>正式結果②</vt:lpstr>
      <vt:lpstr>'A S1'!Print_Area</vt:lpstr>
      <vt:lpstr>'A S2'!Print_Area</vt:lpstr>
      <vt:lpstr>正式結果①!Print_Area</vt:lpstr>
      <vt:lpstr>正式結果②!Print_Area</vt:lpstr>
      <vt:lpstr>装備品リスト!Print_Area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袖1GP 2024 Rd.1 Result</dc:title>
  <dc:creator>user-pc</dc:creator>
  <cp:lastModifiedBy>Masataka Inoue</cp:lastModifiedBy>
  <cp:revision/>
  <cp:lastPrinted>2024-02-20T01:54:35Z</cp:lastPrinted>
  <dcterms:created xsi:type="dcterms:W3CDTF">2014-12-04T15:42:16Z</dcterms:created>
  <dcterms:modified xsi:type="dcterms:W3CDTF">2024-02-20T01:56:18Z</dcterms:modified>
</cp:coreProperties>
</file>